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下水道\経営比較分析\H30\再提出\"/>
    </mc:Choice>
  </mc:AlternateContent>
  <workbookProtection workbookAlgorithmName="SHA-512" workbookHashValue="rLqlB1/jPFwsH7OMXhwvo10Z60AX5cNL7U9w1AOjnISXiyaIXZx0Fb7HxOfBpRjwKms3AfBR95hdQHtXEnbj4Q==" workbookSaltValue="CK7KdQC+fJFXY7wHCCsrYQ=="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<sst xmlns="http://schemas.openxmlformats.org/spreadsheetml/2006/main" count="282" uniqueCount="123">
  <si>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</si>
  <si>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</si>
  <si>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</si>
  <si>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</si>
  <si>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</si>
  <si>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</si>
  <si>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</si>
  <si>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</si>
  <si>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</si>
  <si>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</si>
  <si>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</si>
  <si>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</si>
  <si>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</si>
  <si>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</si>
  <si>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</si>
  <si>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</si>
  <si>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</si>
  <si>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</si>
  <si>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</si>
  <si>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</si>
  <si>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</si>
  <si>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</si>
  <si>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</si>
  <si>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</si>
  <si>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</si>
  <si>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</si>
  <si>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</si>
  <si>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</si>
  <si>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</si>
  <si>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</si>
  <si>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</si>
  <si>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</si>
  <si>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</si>
  <si>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</si>
  <si>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</si>
  <si>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</si>
  <si>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</si>
  <si>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</si>
  <si>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</si>
  <si>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</si>
  <si>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</si>
  <si>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</si>
  <si>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</si>
  <si>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</si>
  <si>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</si>
  <si>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</si>
  <si>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</si>
  <si>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</si>
  <si>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</si>
  <si>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</si>
  <si>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</si>
  <si>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</si>
  <si>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</si>
  <si>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</si>
  <si>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</si>
  <si>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</si>
  <si>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</si>
  <si>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</si>
  <si>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</si>
  <si>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</si>
  <si>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</si>
  <si>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</si>
  <si>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</si>
  <si>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</si>
  <si>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</si>
  <si>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</si>
  <si>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</si>
  <si>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</si>
  <si>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</si>
  <si>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</si>
  <si>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</si>
  <si>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</si>
  <si>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</si>
  <si>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</si>
  <si>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</si>
  <si>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</si>
  <si>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</si>
  <si>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</si>
  <si>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</si>
  <si>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</si>
  <si>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</si>
  <si>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</si>
  <si>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</si>
  <si>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</si>
  <si>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</si>
  <si>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</si>
  <si>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</si>
  <si>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</si>
  <si>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</si>
  <si>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</si>
  <si>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</si>
  <si>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</si>
  <si>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</si>
  <si>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</si>
  <si>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</si>
  <si>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</si>
  <si>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</si>
  <si>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</si>
  <si>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</si>
  <si>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</si>
  <si>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</si>
  <si>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</si>
  <si>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</si>
  <si>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</si>
  <si>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</si>
  <si>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</si>
  <si>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</si>
  <si>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</si>
  <si>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</si>
  <si>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</si>
  <si>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</si>
  <si>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</si>
  <si>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</si>
  <si>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</si>
  <si>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</si>
  <si>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</si>
  <si>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</si>
  <si>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</si>
  <si>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</si>
  <si>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</si>
  <si>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使用料の改定により、平成29年度の経営状況は改善された。しかし、今後は管路の老朽化が進むにつれて管渠改築費の増加が見込まれるため、徐々に各指標が悪化していくと考えられる。それに向けてストックマネジメント基本方針の策定を進めており、平成31年度中には経営戦略を策定し、経営の効率化・健全化を図る予定である。</t>
    <rPh sb="1" eb="4">
      <t>ゲスイドウ</t>
    </rPh>
    <rPh sb="4" eb="7">
      <t>シヨウリョウ</t>
    </rPh>
    <rPh sb="8" eb="10">
      <t>カイテイ</t>
    </rPh>
    <rPh sb="14" eb="16">
      <t>ヘイセイ</t>
    </rPh>
    <rPh sb="18" eb="20">
      <t>ネンド</t>
    </rPh>
    <rPh sb="21" eb="23">
      <t>ケイエイ</t>
    </rPh>
    <rPh sb="23" eb="25">
      <t>ジョウキョウ</t>
    </rPh>
    <rPh sb="26" eb="28">
      <t>カイゼン</t>
    </rPh>
    <rPh sb="36" eb="38">
      <t>コンゴ</t>
    </rPh>
    <rPh sb="39" eb="41">
      <t>カンロ</t>
    </rPh>
    <rPh sb="42" eb="44">
      <t>ロウキュウ</t>
    </rPh>
    <rPh sb="44" eb="45">
      <t>ケ</t>
    </rPh>
    <rPh sb="46" eb="47">
      <t>スス</t>
    </rPh>
    <rPh sb="52" eb="54">
      <t>カンキョ</t>
    </rPh>
    <rPh sb="54" eb="57">
      <t>カイチクヒ</t>
    </rPh>
    <rPh sb="58" eb="60">
      <t>ゾウカ</t>
    </rPh>
    <rPh sb="61" eb="63">
      <t>ミコ</t>
    </rPh>
    <rPh sb="69" eb="71">
      <t>ジョジョ</t>
    </rPh>
    <rPh sb="72" eb="75">
      <t>カクシヒョウ</t>
    </rPh>
    <rPh sb="76" eb="78">
      <t>アッカ</t>
    </rPh>
    <rPh sb="83" eb="84">
      <t>カンガ</t>
    </rPh>
    <rPh sb="92" eb="93">
      <t>ム</t>
    </rPh>
    <rPh sb="105" eb="107">
      <t>キホン</t>
    </rPh>
    <rPh sb="107" eb="109">
      <t>ホウシン</t>
    </rPh>
    <rPh sb="110" eb="112">
      <t>サクテイ</t>
    </rPh>
    <rPh sb="113" eb="114">
      <t>スス</t>
    </rPh>
    <rPh sb="119" eb="121">
      <t>ヘイセイ</t>
    </rPh>
    <rPh sb="123" eb="125">
      <t>ネンド</t>
    </rPh>
    <rPh sb="125" eb="126">
      <t>チュウ</t>
    </rPh>
    <rPh sb="128" eb="130">
      <t>ケイエイ</t>
    </rPh>
    <rPh sb="130" eb="132">
      <t>センリャク</t>
    </rPh>
    <rPh sb="133" eb="135">
      <t>サクテイ</t>
    </rPh>
    <rPh sb="137" eb="139">
      <t>ケイエイ</t>
    </rPh>
    <rPh sb="140" eb="143">
      <t>コウリツカ</t>
    </rPh>
    <rPh sb="144" eb="147">
      <t>ケンゼンカ</t>
    </rPh>
    <rPh sb="148" eb="149">
      <t>ハカ</t>
    </rPh>
    <rPh sb="150" eb="152">
      <t>ヨテイ</t>
    </rPh>
    <phoneticPr fontId="4"/>
  </si>
  <si>
    <t>　現在、施設の耐用年数である50年を経過する管路がないため、②管渠老朽化率は計上していない。また、人口普及率100％を目指して新設工事を優先して推進していることから、③管渠改善率も計上していない状況である。
　なお、有形固定資産減価償却率は低い値であるが、平成27年度に法適用したばかりであることが影響している。</t>
    <rPh sb="1" eb="3">
      <t>ゲンザイ</t>
    </rPh>
    <rPh sb="4" eb="6">
      <t>シセツ</t>
    </rPh>
    <rPh sb="7" eb="9">
      <t>タイヨウ</t>
    </rPh>
    <rPh sb="9" eb="11">
      <t>ネンスウ</t>
    </rPh>
    <rPh sb="16" eb="17">
      <t>ネン</t>
    </rPh>
    <rPh sb="18" eb="20">
      <t>ケイカ</t>
    </rPh>
    <rPh sb="22" eb="24">
      <t>カンロ</t>
    </rPh>
    <rPh sb="31" eb="33">
      <t>カンキョ</t>
    </rPh>
    <rPh sb="33" eb="36">
      <t>ロウキュウカ</t>
    </rPh>
    <rPh sb="36" eb="37">
      <t>リツ</t>
    </rPh>
    <rPh sb="38" eb="40">
      <t>ケイジョウ</t>
    </rPh>
    <rPh sb="49" eb="51">
      <t>ジンコウ</t>
    </rPh>
    <rPh sb="51" eb="54">
      <t>フキュウリツ</t>
    </rPh>
    <rPh sb="59" eb="61">
      <t>メザ</t>
    </rPh>
    <rPh sb="63" eb="65">
      <t>シンセツ</t>
    </rPh>
    <rPh sb="65" eb="67">
      <t>コウジ</t>
    </rPh>
    <rPh sb="68" eb="70">
      <t>ユウセン</t>
    </rPh>
    <rPh sb="72" eb="74">
      <t>スイシン</t>
    </rPh>
    <rPh sb="84" eb="86">
      <t>カンキョ</t>
    </rPh>
    <rPh sb="86" eb="89">
      <t>カイゼンリツ</t>
    </rPh>
    <rPh sb="90" eb="92">
      <t>ケイジョウ</t>
    </rPh>
    <rPh sb="97" eb="99">
      <t>ジョウキョウ</t>
    </rPh>
    <rPh sb="108" eb="110">
      <t>ユウケイ</t>
    </rPh>
    <rPh sb="110" eb="114">
      <t>コテイシサン</t>
    </rPh>
    <rPh sb="114" eb="116">
      <t>ゲンカ</t>
    </rPh>
    <rPh sb="116" eb="119">
      <t>ショウキャクリツ</t>
    </rPh>
    <rPh sb="120" eb="121">
      <t>ヒク</t>
    </rPh>
    <rPh sb="122" eb="123">
      <t>アタイ</t>
    </rPh>
    <rPh sb="128" eb="130">
      <t>ヘイセイ</t>
    </rPh>
    <rPh sb="132" eb="134">
      <t>ネンド</t>
    </rPh>
    <rPh sb="135" eb="138">
      <t>ホウテキヨウ</t>
    </rPh>
    <rPh sb="149" eb="151">
      <t>エイキョウ</t>
    </rPh>
    <phoneticPr fontId="4"/>
  </si>
  <si>
    <t>　平成27年度に法適用したため、平成25年度から26年度にかけては本表に数値を計上していない。
　①経常収支比率は、類似団体平均値を下回ってはいるが、100％以上を維持しており、平成28年度からも改善されている。これは、収入面で平成29年度に下水道使用料を改定したことで全体として収益が増加したこと、支出面で支払利息の減少があったことが要因となっている。
　②累積欠損金比率は平成29年度については解消された。③流動比率も類似団体平均値を下回ってはいるものの、平成28年度からは改善されている。これは、料金改定を行った結果、流動資産が増加したことが要因となっている。以上のことから、全体的な経営状況は改善傾向にあると考える。
　⑥汚水処理原価が微増しているが、下水道使用料を改定したことにより⑤経費回収率がそれを上回って改善されている。
　⑦施設利用率について、単独処理場を設置していないため、当該値を計上していない。
　⑧水洗化率について、類似団体平均値と同程度の率ではあるが、100％には至っていないため、引き続き水洗化促進活動に取り組んでいく。</t>
    <rPh sb="1" eb="3">
      <t>ヘイセイ</t>
    </rPh>
    <rPh sb="5" eb="6">
      <t>ネン</t>
    </rPh>
    <rPh sb="6" eb="7">
      <t>ド</t>
    </rPh>
    <rPh sb="8" eb="11">
      <t>ホウテキヨウ</t>
    </rPh>
    <rPh sb="16" eb="18">
      <t>ヘイセイ</t>
    </rPh>
    <rPh sb="20" eb="22">
      <t>ネンド</t>
    </rPh>
    <rPh sb="26" eb="28">
      <t>ネンド</t>
    </rPh>
    <rPh sb="33" eb="34">
      <t>ホン</t>
    </rPh>
    <rPh sb="34" eb="35">
      <t>ヒョウ</t>
    </rPh>
    <rPh sb="36" eb="38">
      <t>スウチ</t>
    </rPh>
    <rPh sb="39" eb="41">
      <t>ケイジョウ</t>
    </rPh>
    <rPh sb="51" eb="53">
      <t>ケイジョウ</t>
    </rPh>
    <rPh sb="53" eb="55">
      <t>シュウシ</t>
    </rPh>
    <rPh sb="55" eb="57">
      <t>ヒリツ</t>
    </rPh>
    <rPh sb="59" eb="61">
      <t>ルイジ</t>
    </rPh>
    <rPh sb="61" eb="63">
      <t>ダンタイ</t>
    </rPh>
    <rPh sb="63" eb="66">
      <t>ヘイキンチ</t>
    </rPh>
    <rPh sb="67" eb="69">
      <t>シタマワ</t>
    </rPh>
    <rPh sb="80" eb="82">
      <t>イジョウ</t>
    </rPh>
    <rPh sb="83" eb="85">
      <t>イジ</t>
    </rPh>
    <rPh sb="99" eb="101">
      <t>カイゼン</t>
    </rPh>
    <rPh sb="111" eb="114">
      <t>シュウニュウメン</t>
    </rPh>
    <rPh sb="115" eb="117">
      <t>ヘイセイ</t>
    </rPh>
    <rPh sb="119" eb="121">
      <t>ネンド</t>
    </rPh>
    <rPh sb="122" eb="125">
      <t>ゲスイドウ</t>
    </rPh>
    <rPh sb="125" eb="128">
      <t>シヨウリョウ</t>
    </rPh>
    <rPh sb="129" eb="131">
      <t>カイテイ</t>
    </rPh>
    <rPh sb="136" eb="138">
      <t>ゼンタイ</t>
    </rPh>
    <rPh sb="141" eb="143">
      <t>シュウエキ</t>
    </rPh>
    <rPh sb="144" eb="146">
      <t>ゾウカ</t>
    </rPh>
    <rPh sb="151" eb="154">
      <t>シシュツメン</t>
    </rPh>
    <rPh sb="155" eb="157">
      <t>シハライ</t>
    </rPh>
    <rPh sb="157" eb="159">
      <t>リソク</t>
    </rPh>
    <rPh sb="160" eb="162">
      <t>ゲンショウ</t>
    </rPh>
    <rPh sb="169" eb="171">
      <t>ヨウイン</t>
    </rPh>
    <rPh sb="191" eb="193">
      <t>ヘイセイ</t>
    </rPh>
    <rPh sb="195" eb="197">
      <t>ネンド</t>
    </rPh>
    <rPh sb="214" eb="216">
      <t>ルイジ</t>
    </rPh>
    <rPh sb="216" eb="218">
      <t>ダンタイ</t>
    </rPh>
    <rPh sb="233" eb="235">
      <t>ヘイセイ</t>
    </rPh>
    <rPh sb="237" eb="239">
      <t>ネンド</t>
    </rPh>
    <rPh sb="242" eb="244">
      <t>カイゼン</t>
    </rPh>
    <rPh sb="254" eb="256">
      <t>リョウキン</t>
    </rPh>
    <rPh sb="256" eb="258">
      <t>カイテイ</t>
    </rPh>
    <rPh sb="259" eb="260">
      <t>オコナ</t>
    </rPh>
    <rPh sb="262" eb="264">
      <t>ケッカ</t>
    </rPh>
    <rPh sb="265" eb="267">
      <t>リュウドウ</t>
    </rPh>
    <rPh sb="267" eb="269">
      <t>シサン</t>
    </rPh>
    <rPh sb="270" eb="272">
      <t>ゾウカ</t>
    </rPh>
    <rPh sb="277" eb="279">
      <t>ヨウイン</t>
    </rPh>
    <rPh sb="286" eb="288">
      <t>イジョウ</t>
    </rPh>
    <rPh sb="311" eb="312">
      <t>カンガ</t>
    </rPh>
    <rPh sb="320" eb="322">
      <t>オスイ</t>
    </rPh>
    <rPh sb="322" eb="324">
      <t>ショリ</t>
    </rPh>
    <rPh sb="324" eb="326">
      <t>ゲンカ</t>
    </rPh>
    <rPh sb="327" eb="329">
      <t>ビゾウ</t>
    </rPh>
    <rPh sb="335" eb="338">
      <t>ゲスイドウ</t>
    </rPh>
    <rPh sb="338" eb="341">
      <t>シヨウリョウ</t>
    </rPh>
    <rPh sb="342" eb="344">
      <t>カイテイ</t>
    </rPh>
    <rPh sb="352" eb="354">
      <t>ケイヒ</t>
    </rPh>
    <rPh sb="354" eb="357">
      <t>カイシュウリツ</t>
    </rPh>
    <rPh sb="361" eb="363">
      <t>ウワマワ</t>
    </rPh>
    <rPh sb="365" eb="367">
      <t>カイゼン</t>
    </rPh>
    <rPh sb="419" eb="422">
      <t>スイセンカ</t>
    </rPh>
    <rPh sb="422" eb="423">
      <t>リツ</t>
    </rPh>
    <rPh sb="428" eb="430">
      <t>ルイジ</t>
    </rPh>
    <rPh sb="430" eb="432">
      <t>ダンタイ</t>
    </rPh>
    <rPh sb="432" eb="435">
      <t>ヘイキンチ</t>
    </rPh>
    <rPh sb="436" eb="439">
      <t>ドウテイド</t>
    </rPh>
    <rPh sb="440" eb="441">
      <t>リツ</t>
    </rPh>
    <rPh sb="453" eb="454">
      <t>イタ</t>
    </rPh>
    <rPh sb="462" eb="463">
      <t>ヒ</t>
    </rPh>
    <rPh sb="464" eb="465">
      <t>ツヅ</t>
    </rPh>
    <rPh sb="466" eb="468">
      <t>スイセン</t>
    </rPh>
    <rPh sb="468" eb="469">
      <t>カ</t>
    </rPh>
    <rPh sb="469" eb="471">
      <t>ソクシン</t>
    </rPh>
    <rPh sb="471" eb="473">
      <t>カツドウ</t>
    </rPh>
    <rPh sb="474" eb="475">
      <t>ト</t>
    </rPh>
    <rPh sb="476" eb="477">
      <t>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</si>
</sst>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BE9-431D-8781-6F7C78125500}"/>
            </c:ext>
          </c:extLst>
        </c:ser>
        <c:dLbls>
          <c:showLegendKey val="0"/>
          <c:showVal val="0"/>
          <c:showCatName val="0"/>
          <c:showSerName val="0"/>
          <c:showPercent val="0"/>
          <c:showBubbleSize val="0"/>
        </c:dLbls>
        <c:gapWidth val="150"/>
        <c:axId val="266677488"/>
        <c:axId val="3393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0.16</c:v>
                </c:pt>
                <c:pt idx="4">
                  <c:v>0.16</c:v>
                </c:pt>
              </c:numCache>
            </c:numRef>
          </c:val>
          <c:smooth val="0"/>
          <c:extLst xmlns:c16r2="http://schemas.microsoft.com/office/drawing/2015/06/chart">
            <c:ext xmlns:c16="http://schemas.microsoft.com/office/drawing/2014/chart" uri="{C3380CC4-5D6E-409C-BE32-E72D297353CC}">
              <c16:uniqueId val="{00000001-CBE9-431D-8781-6F7C78125500}"/>
            </c:ext>
          </c:extLst>
        </c:ser>
        <c:dLbls>
          <c:showLegendKey val="0"/>
          <c:showVal val="0"/>
          <c:showCatName val="0"/>
          <c:showSerName val="0"/>
          <c:showPercent val="0"/>
          <c:showBubbleSize val="0"/>
        </c:dLbls>
        <c:marker val="1"/>
        <c:smooth val="0"/>
        <c:axId val="266677488"/>
        <c:axId val="339317280"/>
      </c:lineChart>
      <c:dateAx>
        <c:axId val="266677488"/>
        <c:scaling>
          <c:orientation val="minMax"/>
        </c:scaling>
        <c:delete val="1"/>
        <c:axPos val="b"/>
        <c:numFmt formatCode="ge" sourceLinked="1"/>
        <c:majorTickMark val="none"/>
        <c:minorTickMark val="none"/>
        <c:tickLblPos val="none"/>
        <c:crossAx val="339317280"/>
        <c:crosses val="autoZero"/>
        <c:auto val="1"/>
        <c:lblOffset val="100"/>
        <c:baseTimeUnit val="years"/>
      </c:dateAx>
      <c:valAx>
        <c:axId val="3393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7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A1-438C-9342-584C2508040B}"/>
            </c:ext>
          </c:extLst>
        </c:ser>
        <c:dLbls>
          <c:showLegendKey val="0"/>
          <c:showVal val="0"/>
          <c:showCatName val="0"/>
          <c:showSerName val="0"/>
          <c:showPercent val="0"/>
          <c:showBubbleSize val="0"/>
        </c:dLbls>
        <c:gapWidth val="150"/>
        <c:axId val="478823240"/>
        <c:axId val="47881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64.81</c:v>
                </c:pt>
                <c:pt idx="3">
                  <c:v>64.66</c:v>
                </c:pt>
                <c:pt idx="4">
                  <c:v>64.650000000000006</c:v>
                </c:pt>
              </c:numCache>
            </c:numRef>
          </c:val>
          <c:smooth val="0"/>
          <c:extLst xmlns:c16r2="http://schemas.microsoft.com/office/drawing/2015/06/chart">
            <c:ext xmlns:c16="http://schemas.microsoft.com/office/drawing/2014/chart" uri="{C3380CC4-5D6E-409C-BE32-E72D297353CC}">
              <c16:uniqueId val="{00000001-83A1-438C-9342-584C2508040B}"/>
            </c:ext>
          </c:extLst>
        </c:ser>
        <c:dLbls>
          <c:showLegendKey val="0"/>
          <c:showVal val="0"/>
          <c:showCatName val="0"/>
          <c:showSerName val="0"/>
          <c:showPercent val="0"/>
          <c:showBubbleSize val="0"/>
        </c:dLbls>
        <c:marker val="1"/>
        <c:smooth val="0"/>
        <c:axId val="478823240"/>
        <c:axId val="478818536"/>
      </c:lineChart>
      <c:dateAx>
        <c:axId val="478823240"/>
        <c:scaling>
          <c:orientation val="minMax"/>
        </c:scaling>
        <c:delete val="1"/>
        <c:axPos val="b"/>
        <c:numFmt formatCode="ge" sourceLinked="1"/>
        <c:majorTickMark val="none"/>
        <c:minorTickMark val="none"/>
        <c:tickLblPos val="none"/>
        <c:crossAx val="478818536"/>
        <c:crosses val="autoZero"/>
        <c:auto val="1"/>
        <c:lblOffset val="100"/>
        <c:baseTimeUnit val="years"/>
      </c:dateAx>
      <c:valAx>
        <c:axId val="47881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2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97.24</c:v>
                </c:pt>
                <c:pt idx="3">
                  <c:v>97.17</c:v>
                </c:pt>
                <c:pt idx="4">
                  <c:v>97.37</c:v>
                </c:pt>
              </c:numCache>
            </c:numRef>
          </c:val>
          <c:extLst xmlns:c16r2="http://schemas.microsoft.com/office/drawing/2015/06/chart">
            <c:ext xmlns:c16="http://schemas.microsoft.com/office/drawing/2014/chart" uri="{C3380CC4-5D6E-409C-BE32-E72D297353CC}">
              <c16:uniqueId val="{00000000-6190-412B-83B6-199E68CF52A5}"/>
            </c:ext>
          </c:extLst>
        </c:ser>
        <c:dLbls>
          <c:showLegendKey val="0"/>
          <c:showVal val="0"/>
          <c:showCatName val="0"/>
          <c:showSerName val="0"/>
          <c:showPercent val="0"/>
          <c:showBubbleSize val="0"/>
        </c:dLbls>
        <c:gapWidth val="150"/>
        <c:axId val="478825200"/>
        <c:axId val="4788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96.89</c:v>
                </c:pt>
                <c:pt idx="3">
                  <c:v>97.08</c:v>
                </c:pt>
                <c:pt idx="4">
                  <c:v>97.4</c:v>
                </c:pt>
              </c:numCache>
            </c:numRef>
          </c:val>
          <c:smooth val="0"/>
          <c:extLst xmlns:c16r2="http://schemas.microsoft.com/office/drawing/2015/06/chart">
            <c:ext xmlns:c16="http://schemas.microsoft.com/office/drawing/2014/chart" uri="{C3380CC4-5D6E-409C-BE32-E72D297353CC}">
              <c16:uniqueId val="{00000001-6190-412B-83B6-199E68CF52A5}"/>
            </c:ext>
          </c:extLst>
        </c:ser>
        <c:dLbls>
          <c:showLegendKey val="0"/>
          <c:showVal val="0"/>
          <c:showCatName val="0"/>
          <c:showSerName val="0"/>
          <c:showPercent val="0"/>
          <c:showBubbleSize val="0"/>
        </c:dLbls>
        <c:marker val="1"/>
        <c:smooth val="0"/>
        <c:axId val="478825200"/>
        <c:axId val="478820888"/>
      </c:lineChart>
      <c:dateAx>
        <c:axId val="478825200"/>
        <c:scaling>
          <c:orientation val="minMax"/>
        </c:scaling>
        <c:delete val="1"/>
        <c:axPos val="b"/>
        <c:numFmt formatCode="ge" sourceLinked="1"/>
        <c:majorTickMark val="none"/>
        <c:minorTickMark val="none"/>
        <c:tickLblPos val="none"/>
        <c:crossAx val="478820888"/>
        <c:crosses val="autoZero"/>
        <c:auto val="1"/>
        <c:lblOffset val="100"/>
        <c:baseTimeUnit val="years"/>
      </c:dateAx>
      <c:valAx>
        <c:axId val="4788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96.02</c:v>
                </c:pt>
                <c:pt idx="3">
                  <c:v>100.83</c:v>
                </c:pt>
                <c:pt idx="4">
                  <c:v>105.59</c:v>
                </c:pt>
              </c:numCache>
            </c:numRef>
          </c:val>
          <c:extLst xmlns:c16r2="http://schemas.microsoft.com/office/drawing/2015/06/chart">
            <c:ext xmlns:c16="http://schemas.microsoft.com/office/drawing/2014/chart" uri="{C3380CC4-5D6E-409C-BE32-E72D297353CC}">
              <c16:uniqueId val="{00000000-74E4-4C91-9AD3-90314BCD006E}"/>
            </c:ext>
          </c:extLst>
        </c:ser>
        <c:dLbls>
          <c:showLegendKey val="0"/>
          <c:showVal val="0"/>
          <c:showCatName val="0"/>
          <c:showSerName val="0"/>
          <c:showPercent val="0"/>
          <c:showBubbleSize val="0"/>
        </c:dLbls>
        <c:gapWidth val="150"/>
        <c:axId val="340597408"/>
        <c:axId val="34059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110.25</c:v>
                </c:pt>
                <c:pt idx="3">
                  <c:v>109.82</c:v>
                </c:pt>
                <c:pt idx="4">
                  <c:v>111.25</c:v>
                </c:pt>
              </c:numCache>
            </c:numRef>
          </c:val>
          <c:smooth val="0"/>
          <c:extLst xmlns:c16r2="http://schemas.microsoft.com/office/drawing/2015/06/chart">
            <c:ext xmlns:c16="http://schemas.microsoft.com/office/drawing/2014/chart" uri="{C3380CC4-5D6E-409C-BE32-E72D297353CC}">
              <c16:uniqueId val="{00000001-74E4-4C91-9AD3-90314BCD006E}"/>
            </c:ext>
          </c:extLst>
        </c:ser>
        <c:dLbls>
          <c:showLegendKey val="0"/>
          <c:showVal val="0"/>
          <c:showCatName val="0"/>
          <c:showSerName val="0"/>
          <c:showPercent val="0"/>
          <c:showBubbleSize val="0"/>
        </c:dLbls>
        <c:marker val="1"/>
        <c:smooth val="0"/>
        <c:axId val="340597408"/>
        <c:axId val="340598192"/>
      </c:lineChart>
      <c:dateAx>
        <c:axId val="340597408"/>
        <c:scaling>
          <c:orientation val="minMax"/>
        </c:scaling>
        <c:delete val="1"/>
        <c:axPos val="b"/>
        <c:numFmt formatCode="ge" sourceLinked="1"/>
        <c:majorTickMark val="none"/>
        <c:minorTickMark val="none"/>
        <c:tickLblPos val="none"/>
        <c:crossAx val="340598192"/>
        <c:crosses val="autoZero"/>
        <c:auto val="1"/>
        <c:lblOffset val="100"/>
        <c:baseTimeUnit val="years"/>
      </c:dateAx>
      <c:valAx>
        <c:axId val="34059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3.03</c:v>
                </c:pt>
                <c:pt idx="3">
                  <c:v>6.04</c:v>
                </c:pt>
                <c:pt idx="4">
                  <c:v>9.0299999999999994</c:v>
                </c:pt>
              </c:numCache>
            </c:numRef>
          </c:val>
          <c:extLst xmlns:c16r2="http://schemas.microsoft.com/office/drawing/2015/06/chart">
            <c:ext xmlns:c16="http://schemas.microsoft.com/office/drawing/2014/chart" uri="{C3380CC4-5D6E-409C-BE32-E72D297353CC}">
              <c16:uniqueId val="{00000000-A577-4742-B089-354A103B9755}"/>
            </c:ext>
          </c:extLst>
        </c:ser>
        <c:dLbls>
          <c:showLegendKey val="0"/>
          <c:showVal val="0"/>
          <c:showCatName val="0"/>
          <c:showSerName val="0"/>
          <c:showPercent val="0"/>
          <c:showBubbleSize val="0"/>
        </c:dLbls>
        <c:gapWidth val="150"/>
        <c:axId val="477928056"/>
        <c:axId val="4779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25.8</c:v>
                </c:pt>
                <c:pt idx="3">
                  <c:v>25.28</c:v>
                </c:pt>
                <c:pt idx="4">
                  <c:v>28.35</c:v>
                </c:pt>
              </c:numCache>
            </c:numRef>
          </c:val>
          <c:smooth val="0"/>
          <c:extLst xmlns:c16r2="http://schemas.microsoft.com/office/drawing/2015/06/chart">
            <c:ext xmlns:c16="http://schemas.microsoft.com/office/drawing/2014/chart" uri="{C3380CC4-5D6E-409C-BE32-E72D297353CC}">
              <c16:uniqueId val="{00000001-A577-4742-B089-354A103B9755}"/>
            </c:ext>
          </c:extLst>
        </c:ser>
        <c:dLbls>
          <c:showLegendKey val="0"/>
          <c:showVal val="0"/>
          <c:showCatName val="0"/>
          <c:showSerName val="0"/>
          <c:showPercent val="0"/>
          <c:showBubbleSize val="0"/>
        </c:dLbls>
        <c:marker val="1"/>
        <c:smooth val="0"/>
        <c:axId val="477928056"/>
        <c:axId val="477926880"/>
      </c:lineChart>
      <c:dateAx>
        <c:axId val="477928056"/>
        <c:scaling>
          <c:orientation val="minMax"/>
        </c:scaling>
        <c:delete val="1"/>
        <c:axPos val="b"/>
        <c:numFmt formatCode="ge" sourceLinked="1"/>
        <c:majorTickMark val="none"/>
        <c:minorTickMark val="none"/>
        <c:tickLblPos val="none"/>
        <c:crossAx val="477926880"/>
        <c:crosses val="autoZero"/>
        <c:auto val="1"/>
        <c:lblOffset val="100"/>
        <c:baseTimeUnit val="years"/>
      </c:dateAx>
      <c:valAx>
        <c:axId val="4779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57-410A-B66D-7C5B6307BC82}"/>
            </c:ext>
          </c:extLst>
        </c:ser>
        <c:dLbls>
          <c:showLegendKey val="0"/>
          <c:showVal val="0"/>
          <c:showCatName val="0"/>
          <c:showSerName val="0"/>
          <c:showPercent val="0"/>
          <c:showBubbleSize val="0"/>
        </c:dLbls>
        <c:gapWidth val="150"/>
        <c:axId val="477922176"/>
        <c:axId val="47792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3.39</c:v>
                </c:pt>
                <c:pt idx="3">
                  <c:v>4.08</c:v>
                </c:pt>
                <c:pt idx="4">
                  <c:v>6.7</c:v>
                </c:pt>
              </c:numCache>
            </c:numRef>
          </c:val>
          <c:smooth val="0"/>
          <c:extLst xmlns:c16r2="http://schemas.microsoft.com/office/drawing/2015/06/chart">
            <c:ext xmlns:c16="http://schemas.microsoft.com/office/drawing/2014/chart" uri="{C3380CC4-5D6E-409C-BE32-E72D297353CC}">
              <c16:uniqueId val="{00000001-9757-410A-B66D-7C5B6307BC82}"/>
            </c:ext>
          </c:extLst>
        </c:ser>
        <c:dLbls>
          <c:showLegendKey val="0"/>
          <c:showVal val="0"/>
          <c:showCatName val="0"/>
          <c:showSerName val="0"/>
          <c:showPercent val="0"/>
          <c:showBubbleSize val="0"/>
        </c:dLbls>
        <c:marker val="1"/>
        <c:smooth val="0"/>
        <c:axId val="477922176"/>
        <c:axId val="477927272"/>
      </c:lineChart>
      <c:dateAx>
        <c:axId val="477922176"/>
        <c:scaling>
          <c:orientation val="minMax"/>
        </c:scaling>
        <c:delete val="1"/>
        <c:axPos val="b"/>
        <c:numFmt formatCode="ge" sourceLinked="1"/>
        <c:majorTickMark val="none"/>
        <c:minorTickMark val="none"/>
        <c:tickLblPos val="none"/>
        <c:crossAx val="477927272"/>
        <c:crosses val="autoZero"/>
        <c:auto val="1"/>
        <c:lblOffset val="100"/>
        <c:baseTimeUnit val="years"/>
      </c:dateAx>
      <c:valAx>
        <c:axId val="4779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6.3</c:v>
                </c:pt>
                <c:pt idx="3">
                  <c:v>4.7</c:v>
                </c:pt>
                <c:pt idx="4" formatCode="#,##0.00;&quot;△&quot;#,##0.00">
                  <c:v>0</c:v>
                </c:pt>
              </c:numCache>
            </c:numRef>
          </c:val>
          <c:extLst xmlns:c16r2="http://schemas.microsoft.com/office/drawing/2015/06/chart">
            <c:ext xmlns:c16="http://schemas.microsoft.com/office/drawing/2014/chart" uri="{C3380CC4-5D6E-409C-BE32-E72D297353CC}">
              <c16:uniqueId val="{00000000-F331-412C-A9E8-6989B04A7E71}"/>
            </c:ext>
          </c:extLst>
        </c:ser>
        <c:dLbls>
          <c:showLegendKey val="0"/>
          <c:showVal val="0"/>
          <c:showCatName val="0"/>
          <c:showSerName val="0"/>
          <c:showPercent val="0"/>
          <c:showBubbleSize val="0"/>
        </c:dLbls>
        <c:gapWidth val="150"/>
        <c:axId val="477924528"/>
        <c:axId val="47792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0.6</c:v>
                </c:pt>
                <c:pt idx="3">
                  <c:v>0.45</c:v>
                </c:pt>
                <c:pt idx="4" formatCode="#,##0.00;&quot;△&quot;#,##0.00">
                  <c:v>0</c:v>
                </c:pt>
              </c:numCache>
            </c:numRef>
          </c:val>
          <c:smooth val="0"/>
          <c:extLst xmlns:c16r2="http://schemas.microsoft.com/office/drawing/2015/06/chart">
            <c:ext xmlns:c16="http://schemas.microsoft.com/office/drawing/2014/chart" uri="{C3380CC4-5D6E-409C-BE32-E72D297353CC}">
              <c16:uniqueId val="{00000001-F331-412C-A9E8-6989B04A7E71}"/>
            </c:ext>
          </c:extLst>
        </c:ser>
        <c:dLbls>
          <c:showLegendKey val="0"/>
          <c:showVal val="0"/>
          <c:showCatName val="0"/>
          <c:showSerName val="0"/>
          <c:showPercent val="0"/>
          <c:showBubbleSize val="0"/>
        </c:dLbls>
        <c:marker val="1"/>
        <c:smooth val="0"/>
        <c:axId val="477924528"/>
        <c:axId val="477921392"/>
      </c:lineChart>
      <c:dateAx>
        <c:axId val="477924528"/>
        <c:scaling>
          <c:orientation val="minMax"/>
        </c:scaling>
        <c:delete val="1"/>
        <c:axPos val="b"/>
        <c:numFmt formatCode="ge" sourceLinked="1"/>
        <c:majorTickMark val="none"/>
        <c:minorTickMark val="none"/>
        <c:tickLblPos val="none"/>
        <c:crossAx val="477921392"/>
        <c:crosses val="autoZero"/>
        <c:auto val="1"/>
        <c:lblOffset val="100"/>
        <c:baseTimeUnit val="years"/>
      </c:dateAx>
      <c:valAx>
        <c:axId val="47792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2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7.87</c:v>
                </c:pt>
                <c:pt idx="3">
                  <c:v>13.12</c:v>
                </c:pt>
                <c:pt idx="4">
                  <c:v>22.11</c:v>
                </c:pt>
              </c:numCache>
            </c:numRef>
          </c:val>
          <c:extLst xmlns:c16r2="http://schemas.microsoft.com/office/drawing/2015/06/chart">
            <c:ext xmlns:c16="http://schemas.microsoft.com/office/drawing/2014/chart" uri="{C3380CC4-5D6E-409C-BE32-E72D297353CC}">
              <c16:uniqueId val="{00000000-DFFA-44A4-8965-D444D1E1ECF6}"/>
            </c:ext>
          </c:extLst>
        </c:ser>
        <c:dLbls>
          <c:showLegendKey val="0"/>
          <c:showVal val="0"/>
          <c:showCatName val="0"/>
          <c:showSerName val="0"/>
          <c:showPercent val="0"/>
          <c:showBubbleSize val="0"/>
        </c:dLbls>
        <c:gapWidth val="150"/>
        <c:axId val="477923352"/>
        <c:axId val="47792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65.17</c:v>
                </c:pt>
                <c:pt idx="3">
                  <c:v>67.7</c:v>
                </c:pt>
                <c:pt idx="4">
                  <c:v>75.02</c:v>
                </c:pt>
              </c:numCache>
            </c:numRef>
          </c:val>
          <c:smooth val="0"/>
          <c:extLst xmlns:c16r2="http://schemas.microsoft.com/office/drawing/2015/06/chart">
            <c:ext xmlns:c16="http://schemas.microsoft.com/office/drawing/2014/chart" uri="{C3380CC4-5D6E-409C-BE32-E72D297353CC}">
              <c16:uniqueId val="{00000001-DFFA-44A4-8965-D444D1E1ECF6}"/>
            </c:ext>
          </c:extLst>
        </c:ser>
        <c:dLbls>
          <c:showLegendKey val="0"/>
          <c:showVal val="0"/>
          <c:showCatName val="0"/>
          <c:showSerName val="0"/>
          <c:showPercent val="0"/>
          <c:showBubbleSize val="0"/>
        </c:dLbls>
        <c:marker val="1"/>
        <c:smooth val="0"/>
        <c:axId val="477923352"/>
        <c:axId val="477924920"/>
      </c:lineChart>
      <c:dateAx>
        <c:axId val="477923352"/>
        <c:scaling>
          <c:orientation val="minMax"/>
        </c:scaling>
        <c:delete val="1"/>
        <c:axPos val="b"/>
        <c:numFmt formatCode="ge" sourceLinked="1"/>
        <c:majorTickMark val="none"/>
        <c:minorTickMark val="none"/>
        <c:tickLblPos val="none"/>
        <c:crossAx val="477924920"/>
        <c:crosses val="autoZero"/>
        <c:auto val="1"/>
        <c:lblOffset val="100"/>
        <c:baseTimeUnit val="years"/>
      </c:dateAx>
      <c:valAx>
        <c:axId val="47792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2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602.94000000000005</c:v>
                </c:pt>
                <c:pt idx="3">
                  <c:v>711.74</c:v>
                </c:pt>
                <c:pt idx="4">
                  <c:v>608.96</c:v>
                </c:pt>
              </c:numCache>
            </c:numRef>
          </c:val>
          <c:extLst xmlns:c16r2="http://schemas.microsoft.com/office/drawing/2015/06/chart">
            <c:ext xmlns:c16="http://schemas.microsoft.com/office/drawing/2014/chart" uri="{C3380CC4-5D6E-409C-BE32-E72D297353CC}">
              <c16:uniqueId val="{00000000-D0E4-4BC2-8A9A-442E4C744DB0}"/>
            </c:ext>
          </c:extLst>
        </c:ser>
        <c:dLbls>
          <c:showLegendKey val="0"/>
          <c:showVal val="0"/>
          <c:showCatName val="0"/>
          <c:showSerName val="0"/>
          <c:showPercent val="0"/>
          <c:showBubbleSize val="0"/>
        </c:dLbls>
        <c:gapWidth val="150"/>
        <c:axId val="478819320"/>
        <c:axId val="47882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642.57000000000005</c:v>
                </c:pt>
                <c:pt idx="3">
                  <c:v>599.92999999999995</c:v>
                </c:pt>
                <c:pt idx="4">
                  <c:v>573.73</c:v>
                </c:pt>
              </c:numCache>
            </c:numRef>
          </c:val>
          <c:smooth val="0"/>
          <c:extLst xmlns:c16r2="http://schemas.microsoft.com/office/drawing/2015/06/chart">
            <c:ext xmlns:c16="http://schemas.microsoft.com/office/drawing/2014/chart" uri="{C3380CC4-5D6E-409C-BE32-E72D297353CC}">
              <c16:uniqueId val="{00000001-D0E4-4BC2-8A9A-442E4C744DB0}"/>
            </c:ext>
          </c:extLst>
        </c:ser>
        <c:dLbls>
          <c:showLegendKey val="0"/>
          <c:showVal val="0"/>
          <c:showCatName val="0"/>
          <c:showSerName val="0"/>
          <c:showPercent val="0"/>
          <c:showBubbleSize val="0"/>
        </c:dLbls>
        <c:marker val="1"/>
        <c:smooth val="0"/>
        <c:axId val="478819320"/>
        <c:axId val="478820104"/>
      </c:lineChart>
      <c:dateAx>
        <c:axId val="478819320"/>
        <c:scaling>
          <c:orientation val="minMax"/>
        </c:scaling>
        <c:delete val="1"/>
        <c:axPos val="b"/>
        <c:numFmt formatCode="ge" sourceLinked="1"/>
        <c:majorTickMark val="none"/>
        <c:minorTickMark val="none"/>
        <c:tickLblPos val="none"/>
        <c:crossAx val="478820104"/>
        <c:crosses val="autoZero"/>
        <c:auto val="1"/>
        <c:lblOffset val="100"/>
        <c:baseTimeUnit val="years"/>
      </c:dateAx>
      <c:valAx>
        <c:axId val="47882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77.17</c:v>
                </c:pt>
                <c:pt idx="3">
                  <c:v>101.39</c:v>
                </c:pt>
                <c:pt idx="4">
                  <c:v>115.97</c:v>
                </c:pt>
              </c:numCache>
            </c:numRef>
          </c:val>
          <c:extLst xmlns:c16r2="http://schemas.microsoft.com/office/drawing/2015/06/chart">
            <c:ext xmlns:c16="http://schemas.microsoft.com/office/drawing/2014/chart" uri="{C3380CC4-5D6E-409C-BE32-E72D297353CC}">
              <c16:uniqueId val="{00000000-1F3B-445D-9EB3-407BDEACFCF4}"/>
            </c:ext>
          </c:extLst>
        </c:ser>
        <c:dLbls>
          <c:showLegendKey val="0"/>
          <c:showVal val="0"/>
          <c:showCatName val="0"/>
          <c:showSerName val="0"/>
          <c:showPercent val="0"/>
          <c:showBubbleSize val="0"/>
        </c:dLbls>
        <c:gapWidth val="150"/>
        <c:axId val="478821672"/>
        <c:axId val="47882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94.3</c:v>
                </c:pt>
                <c:pt idx="3">
                  <c:v>95.76</c:v>
                </c:pt>
                <c:pt idx="4">
                  <c:v>100.74</c:v>
                </c:pt>
              </c:numCache>
            </c:numRef>
          </c:val>
          <c:smooth val="0"/>
          <c:extLst xmlns:c16r2="http://schemas.microsoft.com/office/drawing/2015/06/chart">
            <c:ext xmlns:c16="http://schemas.microsoft.com/office/drawing/2014/chart" uri="{C3380CC4-5D6E-409C-BE32-E72D297353CC}">
              <c16:uniqueId val="{00000001-1F3B-445D-9EB3-407BDEACFCF4}"/>
            </c:ext>
          </c:extLst>
        </c:ser>
        <c:dLbls>
          <c:showLegendKey val="0"/>
          <c:showVal val="0"/>
          <c:showCatName val="0"/>
          <c:showSerName val="0"/>
          <c:showPercent val="0"/>
          <c:showBubbleSize val="0"/>
        </c:dLbls>
        <c:marker val="1"/>
        <c:smooth val="0"/>
        <c:axId val="478821672"/>
        <c:axId val="478820496"/>
      </c:lineChart>
      <c:dateAx>
        <c:axId val="478821672"/>
        <c:scaling>
          <c:orientation val="minMax"/>
        </c:scaling>
        <c:delete val="1"/>
        <c:axPos val="b"/>
        <c:numFmt formatCode="ge" sourceLinked="1"/>
        <c:majorTickMark val="none"/>
        <c:minorTickMark val="none"/>
        <c:tickLblPos val="none"/>
        <c:crossAx val="478820496"/>
        <c:crosses val="autoZero"/>
        <c:auto val="1"/>
        <c:lblOffset val="100"/>
        <c:baseTimeUnit val="years"/>
      </c:dateAx>
      <c:valAx>
        <c:axId val="47882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2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127.41</c:v>
                </c:pt>
                <c:pt idx="3">
                  <c:v>98.22</c:v>
                </c:pt>
                <c:pt idx="4">
                  <c:v>101.58</c:v>
                </c:pt>
              </c:numCache>
            </c:numRef>
          </c:val>
          <c:extLst xmlns:c16r2="http://schemas.microsoft.com/office/drawing/2015/06/chart">
            <c:ext xmlns:c16="http://schemas.microsoft.com/office/drawing/2014/chart" uri="{C3380CC4-5D6E-409C-BE32-E72D297353CC}">
              <c16:uniqueId val="{00000000-EE48-486C-A52A-AC4CD5E8587E}"/>
            </c:ext>
          </c:extLst>
        </c:ser>
        <c:dLbls>
          <c:showLegendKey val="0"/>
          <c:showVal val="0"/>
          <c:showCatName val="0"/>
          <c:showSerName val="0"/>
          <c:showPercent val="0"/>
          <c:showBubbleSize val="0"/>
        </c:dLbls>
        <c:gapWidth val="150"/>
        <c:axId val="478818144"/>
        <c:axId val="47882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120.18</c:v>
                </c:pt>
                <c:pt idx="3">
                  <c:v>119</c:v>
                </c:pt>
                <c:pt idx="4">
                  <c:v>112.75</c:v>
                </c:pt>
              </c:numCache>
            </c:numRef>
          </c:val>
          <c:smooth val="0"/>
          <c:extLst xmlns:c16r2="http://schemas.microsoft.com/office/drawing/2015/06/chart">
            <c:ext xmlns:c16="http://schemas.microsoft.com/office/drawing/2014/chart" uri="{C3380CC4-5D6E-409C-BE32-E72D297353CC}">
              <c16:uniqueId val="{00000001-EE48-486C-A52A-AC4CD5E8587E}"/>
            </c:ext>
          </c:extLst>
        </c:ser>
        <c:dLbls>
          <c:showLegendKey val="0"/>
          <c:showVal val="0"/>
          <c:showCatName val="0"/>
          <c:showSerName val="0"/>
          <c:showPercent val="0"/>
          <c:showBubbleSize val="0"/>
        </c:dLbls>
        <c:marker val="1"/>
        <c:smooth val="0"/>
        <c:axId val="478818144"/>
        <c:axId val="478822064"/>
      </c:lineChart>
      <c:dateAx>
        <c:axId val="478818144"/>
        <c:scaling>
          <c:orientation val="minMax"/>
        </c:scaling>
        <c:delete val="1"/>
        <c:axPos val="b"/>
        <c:numFmt formatCode="ge" sourceLinked="1"/>
        <c:majorTickMark val="none"/>
        <c:minorTickMark val="none"/>
        <c:tickLblPos val="none"/>
        <c:crossAx val="478822064"/>
        <c:crosses val="autoZero"/>
        <c:auto val="1"/>
        <c:lblOffset val="100"/>
        <c:baseTimeUnit val="years"/>
      </c:dateAx>
      <c:valAx>
        <c:axId val="47882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大東市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自治体職員</v>
      </c>
      <c r="AE8" s="49"/>
      <c r="AF8" s="49"/>
      <c r="AG8" s="49"/>
      <c r="AH8" s="49"/>
      <c r="AI8" s="49"/>
      <c r="AJ8" s="49"/>
      <c r="AK8" s="3"/>
      <c r="AL8" s="50">
        <f>データ!S6</f>
        <v>121773</v>
      </c>
      <c r="AM8" s="50"/>
      <c r="AN8" s="50"/>
      <c r="AO8" s="50"/>
      <c r="AP8" s="50"/>
      <c r="AQ8" s="50"/>
      <c r="AR8" s="50"/>
      <c r="AS8" s="50"/>
      <c r="AT8" s="45">
        <f>データ!T6</f>
        <v>18.27</v>
      </c>
      <c r="AU8" s="45"/>
      <c r="AV8" s="45"/>
      <c r="AW8" s="45"/>
      <c r="AX8" s="45"/>
      <c r="AY8" s="45"/>
      <c r="AZ8" s="45"/>
      <c r="BA8" s="45"/>
      <c r="BB8" s="45">
        <f>データ!U6</f>
        <v>6665.19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53.93</v>
      </c>
      <c r="J10" s="45"/>
      <c r="K10" s="45"/>
      <c r="L10" s="45"/>
      <c r="M10" s="45"/>
      <c r="N10" s="45"/>
      <c r="O10" s="45"/>
      <c r="P10" s="45">
        <f>データ!P6</f>
        <v>98.87</v>
      </c>
      <c r="Q10" s="45"/>
      <c r="R10" s="45"/>
      <c r="S10" s="45"/>
      <c r="T10" s="45"/>
      <c r="U10" s="45"/>
      <c r="V10" s="45"/>
      <c r="W10" s="45">
        <f>データ!Q6</f>
        <v>64.3</v>
      </c>
      <c r="X10" s="45"/>
      <c r="Y10" s="45"/>
      <c r="Z10" s="45"/>
      <c r="AA10" s="45"/>
      <c r="AB10" s="45"/>
      <c r="AC10" s="45"/>
      <c r="AD10" s="50">
        <f>データ!R6</f>
        <v>1934</v>
      </c>
      <c r="AE10" s="50"/>
      <c r="AF10" s="50"/>
      <c r="AG10" s="50"/>
      <c r="AH10" s="50"/>
      <c r="AI10" s="50"/>
      <c r="AJ10" s="50"/>
      <c r="AK10" s="2"/>
      <c r="AL10" s="50">
        <f>データ!V6</f>
        <v>119963</v>
      </c>
      <c r="AM10" s="50"/>
      <c r="AN10" s="50"/>
      <c r="AO10" s="50"/>
      <c r="AP10" s="50"/>
      <c r="AQ10" s="50"/>
      <c r="AR10" s="50"/>
      <c r="AS10" s="50"/>
      <c r="AT10" s="45">
        <f>データ!W6</f>
        <v>11.97</v>
      </c>
      <c r="AU10" s="45"/>
      <c r="AV10" s="45"/>
      <c r="AW10" s="45"/>
      <c r="AX10" s="45"/>
      <c r="AY10" s="45"/>
      <c r="AZ10" s="45"/>
      <c r="BA10" s="45"/>
      <c r="BB10" s="45">
        <f>データ!X6</f>
        <v>10021.969999999999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CP+x94HTFqiOvbsfaitvl6bu2jddFfrDreud3QiRU4hSNRoMZ68FMzETur+Xi+mz0K2t444DkPQLsKOnTP9nVw==" saltValue="1tt94eRETdprVXvl0T4w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272183</v>
      </c>
      <c r="D6" s="33">
        <f t="shared" si="3"/>
        <v>46</v>
      </c>
      <c r="E6" s="33">
        <f t="shared" si="3"/>
        <v>17</v>
      </c>
      <c r="F6" s="33">
        <f t="shared" si="3"/>
        <v>1</v>
      </c>
      <c r="G6" s="33">
        <f t="shared" si="3"/>
        <v>0</v>
      </c>
      <c r="H6" s="33" t="str">
        <f t="shared" si="3"/>
        <v>大阪府　大東市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53.93</v>
      </c>
      <c r="P6" s="34">
        <f t="shared" si="3"/>
        <v>98.87</v>
      </c>
      <c r="Q6" s="34">
        <f t="shared" si="3"/>
        <v>64.3</v>
      </c>
      <c r="R6" s="34">
        <f t="shared" si="3"/>
        <v>1934</v>
      </c>
      <c r="S6" s="34">
        <f t="shared" si="3"/>
        <v>121773</v>
      </c>
      <c r="T6" s="34">
        <f t="shared" si="3"/>
        <v>18.27</v>
      </c>
      <c r="U6" s="34">
        <f t="shared" si="3"/>
        <v>6665.19</v>
      </c>
      <c r="V6" s="34">
        <f t="shared" si="3"/>
        <v>119963</v>
      </c>
      <c r="W6" s="34">
        <f t="shared" si="3"/>
        <v>11.97</v>
      </c>
      <c r="X6" s="34">
        <f t="shared" si="3"/>
        <v>10021.969999999999</v>
      </c>
      <c r="Y6" s="35" t="str">
        <f>IF(Y7="",NA(),Y7)</f>
        <v>-</v>
      </c>
      <c r="Z6" s="35" t="str">
        <f t="shared" ref="Z6:AH6" si="4">IF(Z7="",NA(),Z7)</f>
        <v>-</v>
      </c>
      <c r="AA6" s="35">
        <f t="shared" si="4"/>
        <v>96.02</v>
      </c>
      <c r="AB6" s="35">
        <f t="shared" si="4"/>
        <v>100.83</v>
      </c>
      <c r="AC6" s="35">
        <f t="shared" si="4"/>
        <v>105.59</v>
      </c>
      <c r="AD6" s="35" t="str">
        <f t="shared" si="4"/>
        <v>-</v>
      </c>
      <c r="AE6" s="35" t="str">
        <f t="shared" si="4"/>
        <v>-</v>
      </c>
      <c r="AF6" s="35">
        <f t="shared" si="4"/>
        <v>110.25</v>
      </c>
      <c r="AG6" s="35">
        <f t="shared" si="4"/>
        <v>109.82</v>
      </c>
      <c r="AH6" s="35">
        <f t="shared" si="4"/>
        <v>111.25</v>
      </c>
      <c r="AI6" s="34" t="str">
        <f>IF(AI7="","",IF(AI7="-","【-】","【"&amp;SUBSTITUTE(TEXT(AI7,"#,##0.00"),"-","△")&amp;"】"))</f>
        <v>【108.80】</v>
      </c>
      <c r="AJ6" s="35" t="str">
        <f>IF(AJ7="",NA(),AJ7)</f>
        <v>-</v>
      </c>
      <c r="AK6" s="35" t="str">
        <f t="shared" ref="AK6:AS6" si="5">IF(AK7="",NA(),AK7)</f>
        <v>-</v>
      </c>
      <c r="AL6" s="35">
        <f t="shared" si="5"/>
        <v>6.3</v>
      </c>
      <c r="AM6" s="35">
        <f t="shared" si="5"/>
        <v>4.7</v>
      </c>
      <c r="AN6" s="34">
        <f t="shared" si="5"/>
        <v>0</v>
      </c>
      <c r="AO6" s="35" t="str">
        <f t="shared" si="5"/>
        <v>-</v>
      </c>
      <c r="AP6" s="35" t="str">
        <f t="shared" si="5"/>
        <v>-</v>
      </c>
      <c r="AQ6" s="35">
        <f t="shared" si="5"/>
        <v>0.6</v>
      </c>
      <c r="AR6" s="35">
        <f t="shared" si="5"/>
        <v>0.45</v>
      </c>
      <c r="AS6" s="34">
        <f t="shared" si="5"/>
        <v>0</v>
      </c>
      <c r="AT6" s="34" t="str">
        <f>IF(AT7="","",IF(AT7="-","【-】","【"&amp;SUBSTITUTE(TEXT(AT7,"#,##0.00"),"-","△")&amp;"】"))</f>
        <v>【4.27】</v>
      </c>
      <c r="AU6" s="35" t="str">
        <f>IF(AU7="",NA(),AU7)</f>
        <v>-</v>
      </c>
      <c r="AV6" s="35" t="str">
        <f t="shared" ref="AV6:BD6" si="6">IF(AV7="",NA(),AV7)</f>
        <v>-</v>
      </c>
      <c r="AW6" s="35">
        <f t="shared" si="6"/>
        <v>7.87</v>
      </c>
      <c r="AX6" s="35">
        <f t="shared" si="6"/>
        <v>13.12</v>
      </c>
      <c r="AY6" s="35">
        <f t="shared" si="6"/>
        <v>22.11</v>
      </c>
      <c r="AZ6" s="35" t="str">
        <f t="shared" si="6"/>
        <v>-</v>
      </c>
      <c r="BA6" s="35" t="str">
        <f t="shared" si="6"/>
        <v>-</v>
      </c>
      <c r="BB6" s="35">
        <f t="shared" si="6"/>
        <v>65.17</v>
      </c>
      <c r="BC6" s="35">
        <f t="shared" si="6"/>
        <v>67.7</v>
      </c>
      <c r="BD6" s="35">
        <f t="shared" si="6"/>
        <v>75.02</v>
      </c>
      <c r="BE6" s="34" t="str">
        <f>IF(BE7="","",IF(BE7="-","【-】","【"&amp;SUBSTITUTE(TEXT(BE7,"#,##0.00"),"-","△")&amp;"】"))</f>
        <v>【66.41】</v>
      </c>
      <c r="BF6" s="35" t="str">
        <f>IF(BF7="",NA(),BF7)</f>
        <v>-</v>
      </c>
      <c r="BG6" s="35" t="str">
        <f t="shared" ref="BG6:BO6" si="7">IF(BG7="",NA(),BG7)</f>
        <v>-</v>
      </c>
      <c r="BH6" s="35">
        <f t="shared" si="7"/>
        <v>602.94000000000005</v>
      </c>
      <c r="BI6" s="35">
        <f t="shared" si="7"/>
        <v>711.74</v>
      </c>
      <c r="BJ6" s="35">
        <f t="shared" si="7"/>
        <v>608.96</v>
      </c>
      <c r="BK6" s="35" t="str">
        <f t="shared" si="7"/>
        <v>-</v>
      </c>
      <c r="BL6" s="35" t="str">
        <f t="shared" si="7"/>
        <v>-</v>
      </c>
      <c r="BM6" s="35">
        <f t="shared" si="7"/>
        <v>642.57000000000005</v>
      </c>
      <c r="BN6" s="35">
        <f t="shared" si="7"/>
        <v>599.92999999999995</v>
      </c>
      <c r="BO6" s="35">
        <f t="shared" si="7"/>
        <v>573.73</v>
      </c>
      <c r="BP6" s="34" t="str">
        <f>IF(BP7="","",IF(BP7="-","【-】","【"&amp;SUBSTITUTE(TEXT(BP7,"#,##0.00"),"-","△")&amp;"】"))</f>
        <v>【707.33】</v>
      </c>
      <c r="BQ6" s="35" t="str">
        <f>IF(BQ7="",NA(),BQ7)</f>
        <v>-</v>
      </c>
      <c r="BR6" s="35" t="str">
        <f t="shared" ref="BR6:BZ6" si="8">IF(BR7="",NA(),BR7)</f>
        <v>-</v>
      </c>
      <c r="BS6" s="35">
        <f t="shared" si="8"/>
        <v>77.17</v>
      </c>
      <c r="BT6" s="35">
        <f t="shared" si="8"/>
        <v>101.39</v>
      </c>
      <c r="BU6" s="35">
        <f t="shared" si="8"/>
        <v>115.97</v>
      </c>
      <c r="BV6" s="35" t="str">
        <f t="shared" si="8"/>
        <v>-</v>
      </c>
      <c r="BW6" s="35" t="str">
        <f t="shared" si="8"/>
        <v>-</v>
      </c>
      <c r="BX6" s="35">
        <f t="shared" si="8"/>
        <v>94.3</v>
      </c>
      <c r="BY6" s="35">
        <f t="shared" si="8"/>
        <v>95.76</v>
      </c>
      <c r="BZ6" s="35">
        <f t="shared" si="8"/>
        <v>100.74</v>
      </c>
      <c r="CA6" s="34" t="str">
        <f>IF(CA7="","",IF(CA7="-","【-】","【"&amp;SUBSTITUTE(TEXT(CA7,"#,##0.00"),"-","△")&amp;"】"))</f>
        <v>【101.26】</v>
      </c>
      <c r="CB6" s="35" t="str">
        <f>IF(CB7="",NA(),CB7)</f>
        <v>-</v>
      </c>
      <c r="CC6" s="35" t="str">
        <f t="shared" ref="CC6:CK6" si="9">IF(CC7="",NA(),CC7)</f>
        <v>-</v>
      </c>
      <c r="CD6" s="35">
        <f t="shared" si="9"/>
        <v>127.41</v>
      </c>
      <c r="CE6" s="35">
        <f t="shared" si="9"/>
        <v>98.22</v>
      </c>
      <c r="CF6" s="35">
        <f t="shared" si="9"/>
        <v>101.58</v>
      </c>
      <c r="CG6" s="35" t="str">
        <f t="shared" si="9"/>
        <v>-</v>
      </c>
      <c r="CH6" s="35" t="str">
        <f t="shared" si="9"/>
        <v>-</v>
      </c>
      <c r="CI6" s="35">
        <f t="shared" si="9"/>
        <v>120.18</v>
      </c>
      <c r="CJ6" s="35">
        <f t="shared" si="9"/>
        <v>119</v>
      </c>
      <c r="CK6" s="35">
        <f t="shared" si="9"/>
        <v>112.75</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64.81</v>
      </c>
      <c r="CU6" s="35">
        <f t="shared" si="10"/>
        <v>64.66</v>
      </c>
      <c r="CV6" s="35">
        <f t="shared" si="10"/>
        <v>64.650000000000006</v>
      </c>
      <c r="CW6" s="34" t="str">
        <f>IF(CW7="","",IF(CW7="-","【-】","【"&amp;SUBSTITUTE(TEXT(CW7,"#,##0.00"),"-","△")&amp;"】"))</f>
        <v>【60.13】</v>
      </c>
      <c r="CX6" s="35" t="str">
        <f>IF(CX7="",NA(),CX7)</f>
        <v>-</v>
      </c>
      <c r="CY6" s="35" t="str">
        <f t="shared" ref="CY6:DG6" si="11">IF(CY7="",NA(),CY7)</f>
        <v>-</v>
      </c>
      <c r="CZ6" s="35">
        <f t="shared" si="11"/>
        <v>97.24</v>
      </c>
      <c r="DA6" s="35">
        <f t="shared" si="11"/>
        <v>97.17</v>
      </c>
      <c r="DB6" s="35">
        <f t="shared" si="11"/>
        <v>97.37</v>
      </c>
      <c r="DC6" s="35" t="str">
        <f t="shared" si="11"/>
        <v>-</v>
      </c>
      <c r="DD6" s="35" t="str">
        <f t="shared" si="11"/>
        <v>-</v>
      </c>
      <c r="DE6" s="35">
        <f t="shared" si="11"/>
        <v>96.89</v>
      </c>
      <c r="DF6" s="35">
        <f t="shared" si="11"/>
        <v>97.08</v>
      </c>
      <c r="DG6" s="35">
        <f t="shared" si="11"/>
        <v>97.4</v>
      </c>
      <c r="DH6" s="34" t="str">
        <f>IF(DH7="","",IF(DH7="-","【-】","【"&amp;SUBSTITUTE(TEXT(DH7,"#,##0.00"),"-","△")&amp;"】"))</f>
        <v>【95.06】</v>
      </c>
      <c r="DI6" s="35" t="str">
        <f>IF(DI7="",NA(),DI7)</f>
        <v>-</v>
      </c>
      <c r="DJ6" s="35" t="str">
        <f t="shared" ref="DJ6:DR6" si="12">IF(DJ7="",NA(),DJ7)</f>
        <v>-</v>
      </c>
      <c r="DK6" s="35">
        <f t="shared" si="12"/>
        <v>3.03</v>
      </c>
      <c r="DL6" s="35">
        <f t="shared" si="12"/>
        <v>6.04</v>
      </c>
      <c r="DM6" s="35">
        <f t="shared" si="12"/>
        <v>9.0299999999999994</v>
      </c>
      <c r="DN6" s="35" t="str">
        <f t="shared" si="12"/>
        <v>-</v>
      </c>
      <c r="DO6" s="35" t="str">
        <f t="shared" si="12"/>
        <v>-</v>
      </c>
      <c r="DP6" s="35">
        <f t="shared" si="12"/>
        <v>25.8</v>
      </c>
      <c r="DQ6" s="35">
        <f t="shared" si="12"/>
        <v>25.28</v>
      </c>
      <c r="DR6" s="35">
        <f t="shared" si="12"/>
        <v>28.35</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3.39</v>
      </c>
      <c r="EB6" s="35">
        <f t="shared" si="13"/>
        <v>4.08</v>
      </c>
      <c r="EC6" s="35">
        <f t="shared" si="13"/>
        <v>6.7</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0.16</v>
      </c>
      <c r="EN6" s="35">
        <f t="shared" si="14"/>
        <v>0.16</v>
      </c>
      <c r="EO6" s="34" t="str">
        <f>IF(EO7="","",IF(EO7="-","【-】","【"&amp;SUBSTITUTE(TEXT(EO7,"#,##0.00"),"-","△")&amp;"】"))</f>
        <v>【0.23】</v>
      </c>
    </row>
    <row r="7" spans="1:148" s="36" customFormat="1" x14ac:dyDescent="0.15">
      <c r="A7" s="28"/>
      <c r="B7" s="37">
        <v>2017</v>
      </c>
      <c r="C7" s="37">
        <v>272183</v>
      </c>
      <c r="D7" s="37">
        <v>46</v>
      </c>
      <c r="E7" s="37">
        <v>17</v>
      </c>
      <c r="F7" s="37">
        <v>1</v>
      </c>
      <c r="G7" s="37">
        <v>0</v>
      </c>
      <c r="H7" s="37" t="s">
        <v>108</v>
      </c>
      <c r="I7" s="37" t="s">
        <v>109</v>
      </c>
      <c r="J7" s="37" t="s">
        <v>110</v>
      </c>
      <c r="K7" s="37" t="s">
        <v>111</v>
      </c>
      <c r="L7" s="37" t="s">
        <v>112</v>
      </c>
      <c r="M7" s="37" t="s">
        <v>113</v>
      </c>
      <c r="N7" s="38" t="s">
        <v>114</v>
      </c>
      <c r="O7" s="38">
        <v>53.93</v>
      </c>
      <c r="P7" s="38">
        <v>98.87</v>
      </c>
      <c r="Q7" s="38">
        <v>64.3</v>
      </c>
      <c r="R7" s="38">
        <v>1934</v>
      </c>
      <c r="S7" s="38">
        <v>121773</v>
      </c>
      <c r="T7" s="38">
        <v>18.27</v>
      </c>
      <c r="U7" s="38">
        <v>6665.19</v>
      </c>
      <c r="V7" s="38">
        <v>119963</v>
      </c>
      <c r="W7" s="38">
        <v>11.97</v>
      </c>
      <c r="X7" s="38">
        <v>10021.969999999999</v>
      </c>
      <c r="Y7" s="38" t="s">
        <v>114</v>
      </c>
      <c r="Z7" s="38" t="s">
        <v>114</v>
      </c>
      <c r="AA7" s="38">
        <v>96.02</v>
      </c>
      <c r="AB7" s="38">
        <v>100.83</v>
      </c>
      <c r="AC7" s="38">
        <v>105.59</v>
      </c>
      <c r="AD7" s="38" t="s">
        <v>114</v>
      </c>
      <c r="AE7" s="38" t="s">
        <v>114</v>
      </c>
      <c r="AF7" s="38">
        <v>110.25</v>
      </c>
      <c r="AG7" s="38">
        <v>109.82</v>
      </c>
      <c r="AH7" s="38">
        <v>111.25</v>
      </c>
      <c r="AI7" s="38">
        <v>108.8</v>
      </c>
      <c r="AJ7" s="38" t="s">
        <v>114</v>
      </c>
      <c r="AK7" s="38" t="s">
        <v>114</v>
      </c>
      <c r="AL7" s="38">
        <v>6.3</v>
      </c>
      <c r="AM7" s="38">
        <v>4.7</v>
      </c>
      <c r="AN7" s="38">
        <v>0</v>
      </c>
      <c r="AO7" s="38" t="s">
        <v>114</v>
      </c>
      <c r="AP7" s="38" t="s">
        <v>114</v>
      </c>
      <c r="AQ7" s="38">
        <v>0.6</v>
      </c>
      <c r="AR7" s="38">
        <v>0.45</v>
      </c>
      <c r="AS7" s="38">
        <v>0</v>
      </c>
      <c r="AT7" s="38">
        <v>4.2699999999999996</v>
      </c>
      <c r="AU7" s="38" t="s">
        <v>114</v>
      </c>
      <c r="AV7" s="38" t="s">
        <v>114</v>
      </c>
      <c r="AW7" s="38">
        <v>7.87</v>
      </c>
      <c r="AX7" s="38">
        <v>13.12</v>
      </c>
      <c r="AY7" s="38">
        <v>22.11</v>
      </c>
      <c r="AZ7" s="38" t="s">
        <v>114</v>
      </c>
      <c r="BA7" s="38" t="s">
        <v>114</v>
      </c>
      <c r="BB7" s="38">
        <v>65.17</v>
      </c>
      <c r="BC7" s="38">
        <v>67.7</v>
      </c>
      <c r="BD7" s="38">
        <v>75.02</v>
      </c>
      <c r="BE7" s="38">
        <v>66.41</v>
      </c>
      <c r="BF7" s="38" t="s">
        <v>114</v>
      </c>
      <c r="BG7" s="38" t="s">
        <v>114</v>
      </c>
      <c r="BH7" s="38">
        <v>602.94000000000005</v>
      </c>
      <c r="BI7" s="38">
        <v>711.74</v>
      </c>
      <c r="BJ7" s="38">
        <v>608.96</v>
      </c>
      <c r="BK7" s="38" t="s">
        <v>114</v>
      </c>
      <c r="BL7" s="38" t="s">
        <v>114</v>
      </c>
      <c r="BM7" s="38">
        <v>642.57000000000005</v>
      </c>
      <c r="BN7" s="38">
        <v>599.92999999999995</v>
      </c>
      <c r="BO7" s="38">
        <v>573.73</v>
      </c>
      <c r="BP7" s="38">
        <v>707.33</v>
      </c>
      <c r="BQ7" s="38" t="s">
        <v>114</v>
      </c>
      <c r="BR7" s="38" t="s">
        <v>114</v>
      </c>
      <c r="BS7" s="38">
        <v>77.17</v>
      </c>
      <c r="BT7" s="38">
        <v>101.39</v>
      </c>
      <c r="BU7" s="38">
        <v>115.97</v>
      </c>
      <c r="BV7" s="38" t="s">
        <v>114</v>
      </c>
      <c r="BW7" s="38" t="s">
        <v>114</v>
      </c>
      <c r="BX7" s="38">
        <v>94.3</v>
      </c>
      <c r="BY7" s="38">
        <v>95.76</v>
      </c>
      <c r="BZ7" s="38">
        <v>100.74</v>
      </c>
      <c r="CA7" s="38">
        <v>101.26</v>
      </c>
      <c r="CB7" s="38" t="s">
        <v>114</v>
      </c>
      <c r="CC7" s="38" t="s">
        <v>114</v>
      </c>
      <c r="CD7" s="38">
        <v>127.41</v>
      </c>
      <c r="CE7" s="38">
        <v>98.22</v>
      </c>
      <c r="CF7" s="38">
        <v>101.58</v>
      </c>
      <c r="CG7" s="38" t="s">
        <v>114</v>
      </c>
      <c r="CH7" s="38" t="s">
        <v>114</v>
      </c>
      <c r="CI7" s="38">
        <v>120.18</v>
      </c>
      <c r="CJ7" s="38">
        <v>119</v>
      </c>
      <c r="CK7" s="38">
        <v>112.75</v>
      </c>
      <c r="CL7" s="38">
        <v>136.38999999999999</v>
      </c>
      <c r="CM7" s="38" t="s">
        <v>114</v>
      </c>
      <c r="CN7" s="38" t="s">
        <v>114</v>
      </c>
      <c r="CO7" s="38" t="s">
        <v>114</v>
      </c>
      <c r="CP7" s="38" t="s">
        <v>114</v>
      </c>
      <c r="CQ7" s="38" t="s">
        <v>114</v>
      </c>
      <c r="CR7" s="38" t="s">
        <v>114</v>
      </c>
      <c r="CS7" s="38" t="s">
        <v>114</v>
      </c>
      <c r="CT7" s="38">
        <v>64.81</v>
      </c>
      <c r="CU7" s="38">
        <v>64.66</v>
      </c>
      <c r="CV7" s="38">
        <v>64.650000000000006</v>
      </c>
      <c r="CW7" s="38">
        <v>60.13</v>
      </c>
      <c r="CX7" s="38" t="s">
        <v>114</v>
      </c>
      <c r="CY7" s="38" t="s">
        <v>114</v>
      </c>
      <c r="CZ7" s="38">
        <v>97.24</v>
      </c>
      <c r="DA7" s="38">
        <v>97.17</v>
      </c>
      <c r="DB7" s="38">
        <v>97.37</v>
      </c>
      <c r="DC7" s="38" t="s">
        <v>114</v>
      </c>
      <c r="DD7" s="38" t="s">
        <v>114</v>
      </c>
      <c r="DE7" s="38">
        <v>96.89</v>
      </c>
      <c r="DF7" s="38">
        <v>97.08</v>
      </c>
      <c r="DG7" s="38">
        <v>97.4</v>
      </c>
      <c r="DH7" s="38">
        <v>95.06</v>
      </c>
      <c r="DI7" s="38" t="s">
        <v>114</v>
      </c>
      <c r="DJ7" s="38" t="s">
        <v>114</v>
      </c>
      <c r="DK7" s="38">
        <v>3.03</v>
      </c>
      <c r="DL7" s="38">
        <v>6.04</v>
      </c>
      <c r="DM7" s="38">
        <v>9.0299999999999994</v>
      </c>
      <c r="DN7" s="38" t="s">
        <v>114</v>
      </c>
      <c r="DO7" s="38" t="s">
        <v>114</v>
      </c>
      <c r="DP7" s="38">
        <v>25.8</v>
      </c>
      <c r="DQ7" s="38">
        <v>25.28</v>
      </c>
      <c r="DR7" s="38">
        <v>28.35</v>
      </c>
      <c r="DS7" s="38">
        <v>38.130000000000003</v>
      </c>
      <c r="DT7" s="38" t="s">
        <v>114</v>
      </c>
      <c r="DU7" s="38" t="s">
        <v>114</v>
      </c>
      <c r="DV7" s="38">
        <v>0</v>
      </c>
      <c r="DW7" s="38">
        <v>0</v>
      </c>
      <c r="DX7" s="38">
        <v>0</v>
      </c>
      <c r="DY7" s="38" t="s">
        <v>114</v>
      </c>
      <c r="DZ7" s="38" t="s">
        <v>114</v>
      </c>
      <c r="EA7" s="38">
        <v>3.39</v>
      </c>
      <c r="EB7" s="38">
        <v>4.08</v>
      </c>
      <c r="EC7" s="38">
        <v>6.7</v>
      </c>
      <c r="ED7" s="38">
        <v>5.37</v>
      </c>
      <c r="EE7" s="38" t="s">
        <v>114</v>
      </c>
      <c r="EF7" s="38" t="s">
        <v>114</v>
      </c>
      <c r="EG7" s="38">
        <v>0</v>
      </c>
      <c r="EH7" s="38">
        <v>0</v>
      </c>
      <c r="EI7" s="38">
        <v>0</v>
      </c>
      <c r="EJ7" s="38" t="s">
        <v>114</v>
      </c>
      <c r="EK7" s="38" t="s">
        <v>114</v>
      </c>
      <c r="EL7" s="38">
        <v>0.13</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3633</cp:lastModifiedBy>
  <cp:lastPrinted>2019-02-06T01:36:27Z</cp:lastPrinted>
  <dcterms:created xsi:type="dcterms:W3CDTF">2018-12-03T08:50:03Z</dcterms:created>
  <dcterms:modified xsi:type="dcterms:W3CDTF">2019-02-06T03:48:58Z</dcterms:modified>
  <cp:category/>
</cp:coreProperties>
</file>