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財政状況等一覧表\29決算\05_公表依頼\"/>
    </mc:Choice>
  </mc:AlternateContent>
  <bookViews>
    <workbookView xWindow="0" yWindow="0" windowWidth="20490" windowHeight="777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<sst xmlns="http://schemas.openxmlformats.org/spreadsheetml/2006/main" count="1138" uniqueCount="639">
  <si>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</si>
  <si>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</si>
  <si>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</si>
  <si>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</si>
  <si>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</si>
  <si>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</si>
  <si>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</si>
  <si>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</si>
  <si>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</si>
  <si>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</si>
  <si>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</si>
  <si>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</si>
  <si>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</si>
  <si>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</si>
  <si>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</si>
  <si>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</si>
  <si>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</si>
  <si>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</si>
  <si>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</si>
  <si>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</si>
  <si>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</si>
  <si>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</si>
  <si>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</si>
  <si>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</si>
  <si>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</si>
  <si>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</si>
  <si>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</si>
  <si>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</si>
  <si>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</si>
  <si>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</si>
  <si>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</si>
  <si>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</si>
  <si>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</si>
  <si>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</si>
  <si>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</si>
  <si>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</si>
  <si>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</si>
  <si>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</si>
  <si>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</si>
  <si>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</si>
  <si>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</si>
  <si>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</si>
  <si>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</si>
  <si>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</si>
  <si>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</si>
  <si>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</si>
  <si>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</si>
  <si>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</si>
  <si>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</si>
  <si>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</si>
  <si>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</si>
  <si>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</si>
  <si>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</si>
  <si>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</si>
  <si>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</si>
  <si>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</si>
  <si>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</si>
  <si>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</si>
  <si>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</si>
  <si>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</si>
  <si>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</si>
  <si>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</si>
  <si>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</si>
  <si>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</si>
  <si>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</si>
  <si>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</si>
  <si>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</si>
  <si>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</si>
  <si>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</si>
  <si>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</si>
  <si>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</si>
  <si>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</si>
  <si>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</si>
  <si>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</si>
  <si>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</si>
  <si>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</si>
  <si>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</si>
  <si>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大阪府</t>
    <phoneticPr fontId="6"/>
  </si>
  <si>
    <t>市町村類型</t>
    <phoneticPr fontId="6"/>
  </si>
  <si>
    <t>Ⅲ－２</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</si>
  <si>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</si>
  <si>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</si>
  <si>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</si>
  <si>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</si>
  <si>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</si>
  <si>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</si>
  <si>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</si>
  <si>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</si>
  <si>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</si>
  <si>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</si>
  <si>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</si>
  <si>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</si>
  <si>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大東市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</si>
  <si>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</si>
  <si>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</si>
  <si>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</si>
  <si>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t>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</si>
  <si>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</si>
  <si>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</si>
  <si>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</si>
  <si>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</si>
  <si>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</si>
  <si>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</si>
  <si>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</si>
  <si>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</si>
  <si>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</si>
  <si>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</si>
  <si>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</si>
  <si>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</si>
  <si>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</si>
  <si>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</si>
  <si>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</si>
  <si>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</si>
  <si>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</si>
  <si>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</si>
  <si>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</si>
  <si>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</si>
  <si>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</si>
  <si>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</si>
  <si>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-3.4</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</si>
  <si>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</si>
  <si>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</si>
  <si>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</si>
  <si>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</si>
  <si>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</si>
  <si>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</si>
  <si>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</si>
  <si>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</si>
  <si>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</si>
  <si>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</si>
  <si>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</si>
  <si>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</si>
  <si>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</si>
  <si>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</si>
  <si>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</si>
  <si>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</si>
  <si>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</si>
  <si>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</si>
  <si>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</si>
  <si>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</si>
  <si>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</si>
  <si>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</si>
  <si>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</si>
  <si>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</si>
  <si>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21"/>
  </si>
  <si>
    <t>うち日本人(％)</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</si>
  <si>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</si>
  <si>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</si>
  <si>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</si>
  <si>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</si>
  <si>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</si>
  <si>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</si>
  <si>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</si>
  <si>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</si>
  <si>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</si>
  <si>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</si>
  <si>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</si>
  <si>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</si>
  <si>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</si>
  <si>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</si>
  <si>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</si>
  <si>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</si>
  <si>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</si>
  <si>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</si>
  <si>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</si>
  <si>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</si>
  <si>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</si>
  <si>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</si>
  <si>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</si>
  <si>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</si>
  <si>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</si>
  <si>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</si>
  <si>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</si>
  <si>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</si>
  <si>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</si>
  <si>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</si>
  <si>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</si>
  <si>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</si>
  <si>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</si>
  <si>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</si>
  <si>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</si>
  <si>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</si>
  <si>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</si>
  <si>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</si>
  <si>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</si>
  <si>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</si>
  <si>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</si>
  <si>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</si>
  <si>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</si>
  <si>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</si>
  <si>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</si>
  <si>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</si>
  <si>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</si>
  <si>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</si>
  <si>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</si>
  <si>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</si>
  <si>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</si>
  <si>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</si>
  <si>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</si>
  <si>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</si>
  <si>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</si>
  <si>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</si>
  <si>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</si>
  <si>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</si>
  <si>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</si>
  <si>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</si>
  <si>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大阪府大東市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</si>
  <si>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</si>
  <si>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</si>
  <si>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</si>
  <si>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</si>
  <si>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</si>
  <si>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</si>
  <si>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</si>
  <si>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</si>
  <si>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</si>
  <si>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</si>
  <si>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</si>
  <si>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</si>
  <si>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</si>
  <si>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</si>
  <si>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</si>
  <si>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</si>
  <si>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</si>
  <si>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</si>
  <si>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</si>
  <si>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</si>
  <si>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</si>
  <si>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</si>
  <si>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</si>
  <si>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</si>
  <si>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</si>
  <si>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</si>
  <si>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</si>
  <si>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</si>
  <si>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</si>
  <si>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</si>
  <si>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</si>
  <si>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</si>
  <si>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</si>
  <si>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</si>
  <si>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</si>
  <si>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</si>
  <si>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</si>
  <si>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</si>
  <si>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</si>
  <si>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</si>
  <si>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</si>
  <si>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</si>
  <si>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</si>
  <si>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</si>
  <si>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</si>
  <si>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</si>
  <si>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</si>
  <si>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</si>
  <si>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</si>
  <si>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</si>
  <si>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</si>
  <si>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</si>
  <si>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</si>
  <si>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</si>
  <si>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</si>
  <si>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</si>
  <si>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</si>
  <si>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</si>
  <si>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</si>
  <si>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</si>
  <si>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</si>
  <si>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</si>
  <si>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</si>
  <si>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</si>
  <si>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</si>
  <si>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</si>
  <si>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</si>
  <si>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</si>
  <si>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</si>
  <si>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</si>
  <si>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</si>
  <si>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</si>
  <si>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</si>
  <si>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</si>
  <si>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</si>
  <si>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</si>
  <si>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</si>
  <si>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</si>
  <si>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</si>
  <si>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</si>
  <si>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</si>
  <si>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</si>
  <si>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</si>
  <si>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</si>
  <si>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</si>
  <si>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</si>
  <si>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</si>
  <si>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</si>
  <si>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</si>
  <si>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</si>
  <si>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</si>
  <si>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</si>
  <si>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</si>
  <si>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</si>
  <si>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</si>
  <si>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</si>
  <si>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</si>
  <si>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</si>
  <si>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</si>
  <si>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</si>
  <si>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</si>
  <si>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</si>
  <si>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</si>
  <si>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</si>
  <si>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</si>
  <si>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</si>
  <si>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</si>
  <si>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</si>
  <si>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</si>
  <si>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</si>
  <si>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</si>
  <si>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</si>
  <si>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</si>
  <si>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</si>
  <si>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</si>
  <si>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</si>
  <si>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</si>
  <si>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</si>
  <si>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</si>
  <si>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</si>
  <si>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</si>
  <si>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</si>
  <si>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</si>
  <si>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</si>
  <si>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</si>
  <si>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</si>
  <si>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</si>
  <si>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</si>
  <si>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</si>
  <si>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</si>
  <si>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</si>
  <si>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</si>
  <si>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</si>
  <si>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</si>
  <si>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</si>
  <si>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</si>
  <si>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</si>
  <si>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</si>
  <si>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</si>
  <si>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</si>
  <si>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</si>
  <si>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</si>
  <si>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</si>
  <si>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</si>
  <si>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</si>
  <si>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</si>
  <si>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</si>
  <si>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</si>
  <si>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</si>
  <si>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大阪府大東市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</si>
  <si>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</si>
  <si>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</si>
  <si>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</si>
  <si>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</si>
  <si>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</si>
  <si>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</si>
  <si>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</si>
  <si>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</si>
  <si>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</si>
  <si>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</si>
  <si>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</si>
  <si>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</si>
  <si>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</si>
  <si>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</si>
  <si>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</si>
  <si>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</si>
  <si>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</si>
  <si>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</si>
  <si>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</si>
  <si>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</si>
  <si>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火災共済事業特別会計</t>
    <phoneticPr fontId="6"/>
  </si>
  <si>
    <t>２駅周辺整備事業特別会計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</si>
  <si>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</si>
  <si>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</si>
  <si>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</si>
  <si>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</si>
  <si>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</si>
  <si>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</si>
  <si>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</si>
  <si>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</si>
  <si>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</si>
  <si>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</si>
  <si>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</si>
  <si>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</si>
  <si>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</si>
  <si>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</si>
  <si>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</si>
  <si>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</si>
  <si>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交通災害共済事業特別会計</t>
    <phoneticPr fontId="6"/>
  </si>
  <si>
    <t>介護保険特別会計</t>
    <phoneticPr fontId="6"/>
  </si>
  <si>
    <t>後期高齢者医療保険特別会計</t>
    <phoneticPr fontId="6"/>
  </si>
  <si>
    <t>水道事業会計</t>
    <phoneticPr fontId="6"/>
  </si>
  <si>
    <t>法適用企業</t>
    <phoneticPr fontId="6"/>
  </si>
  <si>
    <t>下水道事業会計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</si>
  <si>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</si>
  <si>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</si>
  <si>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</si>
  <si>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</si>
  <si>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</si>
  <si>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総費用
（歳出）</t>
    <phoneticPr fontId="6"/>
  </si>
  <si>
    <t>資金剰余額
/不足額
（実質収支）</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</si>
  <si>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</si>
  <si>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</si>
  <si>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</si>
  <si>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</si>
  <si>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</si>
  <si>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</si>
  <si>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</si>
  <si>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</si>
  <si>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</si>
  <si>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</si>
  <si>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</si>
  <si>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</si>
  <si>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</si>
  <si>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</si>
  <si>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</si>
  <si>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</si>
  <si>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</si>
  <si>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</si>
  <si>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</si>
  <si>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</si>
  <si>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</si>
  <si>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</si>
  <si>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</si>
  <si>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</si>
  <si>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</si>
  <si>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</si>
  <si>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</si>
  <si>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</si>
  <si>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</si>
  <si>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</si>
  <si>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</si>
  <si>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</si>
  <si>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</si>
  <si>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</si>
  <si>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</si>
  <si>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</si>
  <si>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</si>
  <si>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</si>
  <si>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</si>
  <si>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</si>
  <si>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</si>
  <si>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</si>
  <si>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</si>
  <si>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</si>
  <si>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6"/>
  </si>
  <si>
    <t>引き受けた債務の履行に係るもの</t>
    <rPh sb="0" eb="1">
      <t>ヒ</t>
    </rPh>
    <rPh sb="2" eb="3">
      <t>ウ</t>
    </rPh>
    <rPh sb="5" eb="7">
      <t>サイム</t>
    </rPh>
    <rPh sb="8" eb="10">
      <t>リコウ</t>
    </rPh>
    <rPh sb="11" eb="12">
      <t>カカ</t>
    </rPh>
    <phoneticPr fontId="6"/>
  </si>
  <si>
    <t>-</t>
    <phoneticPr fontId="6"/>
  </si>
  <si>
    <t>-</t>
    <phoneticPr fontId="6"/>
  </si>
  <si>
    <t>-</t>
    <phoneticPr fontId="6"/>
  </si>
  <si>
    <t>-</t>
    <phoneticPr fontId="6"/>
  </si>
  <si>
    <t>(Ｅ)</t>
    <phoneticPr fontId="6"/>
  </si>
  <si>
    <t>その他上記に準ずるもの</t>
    <rPh sb="2" eb="3">
      <t>タ</t>
    </rPh>
    <rPh sb="3" eb="5">
      <t>ジョウキ</t>
    </rPh>
    <rPh sb="6" eb="7">
      <t>ジュン</t>
    </rPh>
    <phoneticPr fontId="6"/>
  </si>
  <si>
    <t>-</t>
    <phoneticPr fontId="6"/>
  </si>
  <si>
    <t>-</t>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</si>
  <si>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</si>
  <si>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</si>
  <si>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</si>
  <si>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</si>
  <si>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</si>
  <si>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</si>
  <si>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t>
    <phoneticPr fontId="6"/>
  </si>
  <si>
    <t xml:space="preserve">充当可能特定歳入 </t>
    <rPh sb="0" eb="2">
      <t>ジュウトウ</t>
    </rPh>
    <rPh sb="2" eb="4">
      <t>カノウ</t>
    </rPh>
    <rPh sb="4" eb="6">
      <t>トクテイ</t>
    </rPh>
    <rPh sb="6" eb="8">
      <t>サイニュウ</t>
    </rPh>
    <phoneticPr fontId="27"/>
  </si>
  <si>
    <t>水道事業会計</t>
    <phoneticPr fontId="6"/>
  </si>
  <si>
    <t>-</t>
    <phoneticPr fontId="6"/>
  </si>
  <si>
    <t>-</t>
    <phoneticPr fontId="6"/>
  </si>
  <si>
    <t xml:space="preserve">基準財政需要額算入見込額 </t>
    <rPh sb="0" eb="2">
      <t>キジュン</t>
    </rPh>
    <rPh sb="2" eb="4">
      <t>ザイセイ</t>
    </rPh>
    <rPh sb="4" eb="7">
      <t>ジュヨウガク</t>
    </rPh>
    <rPh sb="7" eb="9">
      <t>サンニュウ</t>
    </rPh>
    <rPh sb="9" eb="12">
      <t>ミコミガク</t>
    </rPh>
    <phoneticPr fontId="27"/>
  </si>
  <si>
    <t>介護保険特別会計</t>
    <phoneticPr fontId="6"/>
  </si>
  <si>
    <t>-</t>
    <phoneticPr fontId="6"/>
  </si>
  <si>
    <t>(Ｆ)</t>
    <phoneticPr fontId="6"/>
  </si>
  <si>
    <t>将来負担比率（(Ｅ)－(Ｆ)）／（(Ｃ)－(Ｄ)）×１００</t>
    <rPh sb="0" eb="2">
      <t>ショウライ</t>
    </rPh>
    <rPh sb="2" eb="4">
      <t>フタン</t>
    </rPh>
    <rPh sb="4" eb="6">
      <t>ヒリツ</t>
    </rPh>
    <phoneticPr fontId="6"/>
  </si>
  <si>
    <t>-</t>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</si>
  <si>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</si>
  <si>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</si>
  <si>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</si>
  <si>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</si>
  <si>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</si>
  <si>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</si>
  <si>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</si>
  <si>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</si>
  <si>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</si>
  <si>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</si>
  <si>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</si>
  <si>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</si>
  <si>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</si>
  <si>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</si>
  <si>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</si>
  <si>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</si>
  <si>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</si>
  <si>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</si>
  <si>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</si>
  <si>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</si>
  <si>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</si>
  <si>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</si>
  <si>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</si>
  <si>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</si>
  <si>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</si>
  <si>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</si>
  <si>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</si>
  <si>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</si>
  <si>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</si>
  <si>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</si>
  <si>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</si>
  <si>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</si>
  <si>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</si>
  <si>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</si>
  <si>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</si>
  <si>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</si>
  <si>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</si>
  <si>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</si>
  <si>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</si>
  <si>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</si>
  <si>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</si>
  <si>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</si>
  <si>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</si>
  <si>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</si>
  <si>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</si>
  <si>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</si>
  <si>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</si>
  <si>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</si>
  <si>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</si>
  <si>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</si>
  <si>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</si>
  <si>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</si>
  <si>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</si>
  <si>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</si>
  <si>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</si>
  <si>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</si>
  <si>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</si>
  <si>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</si>
  <si>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</si>
  <si>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</si>
  <si>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</si>
  <si>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</si>
  <si>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</si>
  <si>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</si>
  <si>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</si>
  <si>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</si>
  <si>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</si>
  <si>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</si>
  <si>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</si>
  <si>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</si>
  <si>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</si>
  <si>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</si>
  <si>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</si>
  <si>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</si>
  <si>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</si>
  <si>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</si>
  <si>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</si>
  <si>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</si>
  <si>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</si>
  <si>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</si>
  <si>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</si>
  <si>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</si>
  <si>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</si>
  <si>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</si>
  <si>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3.60</t>
  </si>
  <si>
    <t>▲ 13.70</t>
  </si>
  <si>
    <t>水道事業会計</t>
  </si>
  <si>
    <t>一般会計</t>
  </si>
  <si>
    <t>国民健康保険特別会計</t>
  </si>
  <si>
    <t>▲ 2.82</t>
  </si>
  <si>
    <t>▲ 3.82</t>
  </si>
  <si>
    <t>▲ 3.54</t>
  </si>
  <si>
    <t>▲ 0.57</t>
  </si>
  <si>
    <t>介護保険特別会計</t>
  </si>
  <si>
    <t>後期高齢者医療保険特別会計</t>
  </si>
  <si>
    <t>火災共済事業特別会計</t>
  </si>
  <si>
    <t>交通災害共済事業特別会計</t>
  </si>
  <si>
    <t>２駅周辺整備事業特別会計</t>
  </si>
  <si>
    <t>その他会計（赤字）</t>
  </si>
  <si>
    <t>その他会計（黒字）</t>
  </si>
  <si>
    <t>東大阪都市清掃施設組合</t>
    <rPh sb="0" eb="3">
      <t>ヒガシオオサカ</t>
    </rPh>
    <rPh sb="3" eb="5">
      <t>トシ</t>
    </rPh>
    <rPh sb="5" eb="7">
      <t>セイソウ</t>
    </rPh>
    <rPh sb="7" eb="9">
      <t>シセツ</t>
    </rPh>
    <rPh sb="9" eb="11">
      <t>クミアイ</t>
    </rPh>
    <phoneticPr fontId="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</si>
  <si>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</si>
  <si>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</si>
  <si>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淀川左岸水防事務組合</t>
    <rPh sb="0" eb="2">
      <t>ヨドカワ</t>
    </rPh>
    <rPh sb="2" eb="4">
      <t>サガン</t>
    </rPh>
    <rPh sb="4" eb="6">
      <t>スイボウ</t>
    </rPh>
    <rPh sb="6" eb="8">
      <t>ジム</t>
    </rPh>
    <rPh sb="8" eb="10">
      <t>クミアイ</t>
    </rPh>
    <phoneticPr fontId="3"/>
  </si>
  <si>
    <t>大阪広域水道企業団（水道事業会計）</t>
  </si>
  <si>
    <t>大阪広域水道企業団（工業用水道事業会計）</t>
  </si>
  <si>
    <t>飯盛霊園組合（一般会計）</t>
    <rPh sb="0" eb="2">
      <t>イイモリ</t>
    </rPh>
    <rPh sb="2" eb="4">
      <t>レイエン</t>
    </rPh>
    <rPh sb="4" eb="6">
      <t>クミアイ</t>
    </rPh>
    <rPh sb="7" eb="9">
      <t>イッパン</t>
    </rPh>
    <rPh sb="9" eb="11">
      <t>カイケイ</t>
    </rPh>
    <phoneticPr fontId="3"/>
  </si>
  <si>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
  </si>
  <si>
    <t>大東四條畷消防組合</t>
  </si>
  <si>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</si>
  <si>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</si>
  <si>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</si>
  <si>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</si>
  <si>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</si>
  <si>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</si>
  <si>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</si>
  <si>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</si>
  <si>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</si>
  <si>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</si>
  <si>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</si>
  <si>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大東市再開発ビル</t>
    <rPh sb="0" eb="3">
      <t>ダイトウシ</t>
    </rPh>
    <rPh sb="3" eb="6">
      <t>サイカイハツ</t>
    </rPh>
    <phoneticPr fontId="3"/>
  </si>
  <si>
    <t>大東公民連携まちづくり事業</t>
    <rPh sb="0" eb="2">
      <t>ダイトウ</t>
    </rPh>
    <rPh sb="2" eb="4">
      <t>コウミン</t>
    </rPh>
    <rPh sb="4" eb="6">
      <t>レンケイ</t>
    </rPh>
    <rPh sb="11" eb="13">
      <t>ジギョウ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</si>
  <si>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</si>
  <si>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</si>
  <si>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</si>
  <si>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</si>
  <si>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</si>
  <si>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</si>
  <si>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</si>
  <si>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</si>
  <si>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</si>
  <si>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</si>
  <si>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公共施設等整備保全基金</t>
    <rPh sb="0" eb="2">
      <t>コウキョウ</t>
    </rPh>
    <rPh sb="2" eb="4">
      <t>シセツ</t>
    </rPh>
    <rPh sb="4" eb="5">
      <t>トウ</t>
    </rPh>
    <rPh sb="5" eb="7">
      <t>セイビ</t>
    </rPh>
    <rPh sb="7" eb="9">
      <t>ホゼン</t>
    </rPh>
    <rPh sb="9" eb="11">
      <t>キキン</t>
    </rPh>
    <phoneticPr fontId="12"/>
  </si>
  <si>
    <t>庁舎整備基金</t>
    <rPh sb="0" eb="2">
      <t>チョウシャ</t>
    </rPh>
    <rPh sb="2" eb="4">
      <t>セイビ</t>
    </rPh>
    <rPh sb="4" eb="6">
      <t>キキン</t>
    </rPh>
    <phoneticPr fontId="12"/>
  </si>
  <si>
    <t>学校施設整備基金</t>
    <rPh sb="0" eb="2">
      <t>ガッコウ</t>
    </rPh>
    <rPh sb="2" eb="4">
      <t>シセツ</t>
    </rPh>
    <rPh sb="4" eb="6">
      <t>セイビ</t>
    </rPh>
    <rPh sb="6" eb="8">
      <t>キキン</t>
    </rPh>
    <phoneticPr fontId="12"/>
  </si>
  <si>
    <t>市営住宅整備基金</t>
    <rPh sb="0" eb="2">
      <t>シエイ</t>
    </rPh>
    <rPh sb="2" eb="4">
      <t>ジュウタク</t>
    </rPh>
    <rPh sb="4" eb="6">
      <t>セイビ</t>
    </rPh>
    <rPh sb="6" eb="8">
      <t>キキン</t>
    </rPh>
    <phoneticPr fontId="12"/>
  </si>
  <si>
    <t>-</t>
    <phoneticPr fontId="3"/>
  </si>
  <si>
    <t>-</t>
    <phoneticPr fontId="3"/>
  </si>
  <si>
    <t>-</t>
    <phoneticPr fontId="3"/>
  </si>
  <si>
    <t>-</t>
    <phoneticPr fontId="3"/>
  </si>
  <si>
    <t>-</t>
    <phoneticPr fontId="3"/>
  </si>
  <si>
    <t>-</t>
    <phoneticPr fontId="3"/>
  </si>
  <si>
    <t>-</t>
    <phoneticPr fontId="3"/>
  </si>
  <si>
    <t>職員退職手当基金</t>
    <rPh sb="0" eb="2">
      <t>ショクイン</t>
    </rPh>
    <rPh sb="2" eb="4">
      <t>タイショク</t>
    </rPh>
    <rPh sb="4" eb="6">
      <t>テアテ</t>
    </rPh>
    <rPh sb="6" eb="8">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</si>
  <si>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</si>
  <si>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</si>
  <si>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</si>
  <si>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平成26年3月の土地開発公社解散に伴い、債務負担行為に基づく支出予定額が皆減となったことから平成25年度より将来負担比率は該当無し（マイナス値）となっており、類似団体内平均値と比較しても低くなっている。一方で、投資的経費を抑制してきたことから有形固定資産減価償却率は高まってきており、類似団体内平均値と比較しても高くなっている。今後は、インフラ施設を含めた公共施設等の老朽化対策費用が必要となってくるため、平成29年2月に策定した公共施設等総合管理計画に基づき、適正な維持管理と更新を行っていくことで改善を見込む。</t>
    <rPh sb="80" eb="82">
      <t>ルイジ</t>
    </rPh>
    <rPh sb="82" eb="84">
      <t>ダンタイ</t>
    </rPh>
    <rPh sb="84" eb="85">
      <t>ナイ</t>
    </rPh>
    <rPh sb="85" eb="88">
      <t>ヘイキンチ</t>
    </rPh>
    <rPh sb="89" eb="91">
      <t>ヒカク</t>
    </rPh>
    <rPh sb="94" eb="95">
      <t>ヒク</t>
    </rPh>
    <rPh sb="102" eb="104">
      <t>イッポウ</t>
    </rPh>
    <rPh sb="134" eb="135">
      <t>タカ</t>
    </rPh>
    <rPh sb="143" eb="145">
      <t>ルイジ</t>
    </rPh>
    <rPh sb="145" eb="147">
      <t>ダンタイ</t>
    </rPh>
    <rPh sb="147" eb="148">
      <t>ナイ</t>
    </rPh>
    <rPh sb="148" eb="151">
      <t>ヘイキンチ</t>
    </rPh>
    <rPh sb="152" eb="154">
      <t>ヒカク</t>
    </rPh>
    <rPh sb="157" eb="158">
      <t>タカ</t>
    </rPh>
    <rPh sb="185" eb="188">
      <t>ロウキュウカ</t>
    </rPh>
    <rPh sb="188" eb="190">
      <t>タイサク</t>
    </rPh>
    <rPh sb="251" eb="253">
      <t>カイゼン</t>
    </rPh>
    <rPh sb="254" eb="256">
      <t>ミコ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</si>
  <si>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</si>
  <si>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</si>
  <si>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</si>
  <si>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</si>
  <si>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</si>
  <si>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有形固定資産減価償却率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</si>
  <si>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</si>
  <si>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平成26年3月の土地開発公社解散に伴い、債務負担行為に基づく支出予定額が皆減となったことから、平成25年度より将来負担比率は該当無し（マイナス値）となっており、類似団体内平均値と比較しても低くなっている。一方で、実質公債費比率については、類似団体内平均値を下回っているものの、平成25年度から5年連続で漸増している。これは先の土地開発公社解散に際して発行した第三セクター改革推進債の元利償還が平成26年度から開始したことが要因の1つとなっている。
　今後、野崎駅・四条畷駅周辺整備事業や北条まちづくり推進事業などの大型事業が控えているため、一時的に実質公債費比率が上昇する可能性がある。今後も将来の公債費負担を考慮しながら、適切な市債発行に努めていく。</t>
    <rPh sb="103" eb="105">
      <t>イッポウ</t>
    </rPh>
    <rPh sb="124" eb="125">
      <t>ナイ</t>
    </rPh>
    <rPh sb="283" eb="285">
      <t>ジョウショウ</t>
    </rPh>
    <rPh sb="294" eb="296">
      <t>コンゴ</t>
    </rPh>
    <phoneticPr fontId="6"/>
  </si>
  <si>
    <t>実質公債費比率</t>
    <phoneticPr fontId="6"/>
  </si>
  <si>
    <t>将来負担比率</t>
    <phoneticPr fontId="6"/>
  </si>
  <si>
    <t>実質公債費比率</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</si>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</sst>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6" borderId="0" xfId="17" applyNumberFormat="1" applyFont="1" applyFill="1" applyAlignment="1">
      <alignment vertical="center" wrapText="1"/>
    </xf>
    <xf numFmtId="0" fontId="2" fillId="0" borderId="0" xfId="16" applyFont="1" applyAlignment="1">
      <alignment horizontal="center" vertical="center"/>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78" fontId="2" fillId="0" borderId="62" xfId="16" applyNumberFormat="1" applyFont="1" applyBorder="1">
      <alignment vertical="center"/>
    </xf>
    <xf numFmtId="178" fontId="13" fillId="0" borderId="0" xfId="16" applyNumberFormat="1" applyAlignment="1">
      <alignment horizontal="center"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xf numFmtId="0" fontId="36" fillId="0" borderId="0" xfId="44" applyFont="1">
      <alignment vertical="center"/>
    </xf>
    <xf numFmtId="180" fontId="2" fillId="0" borderId="0" xfId="16" applyNumberFormat="1" applyFont="1">
      <alignmen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4"/>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1C60-4B34-AB35-4719D460E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30687</c:v>
                </c:pt>
                <c:pt idx="1">
                  <c:v>21599</c:v>
                </c:pt>
                <c:pt idx="2">
                  <c:v>23412</c:v>
                </c:pt>
                <c:pt idx="3">
                  <c:v>16741</c:v>
                </c:pt>
                <c:pt idx="4">
                  <c:v>24094</c:v>
                </c:pt>
              </c:numCache>
            </c:numRef>
          </c:val>
          <c:smooth val="0"/>
          <c:extLst xmlns:c16r2="http://schemas.microsoft.com/office/drawing/2015/06/chart">
            <c:ext xmlns:c16="http://schemas.microsoft.com/office/drawing/2014/chart" uri="{C3380CC4-5D6E-409C-BE32-E72D297353CC}">
              <c16:uniqueId val="{00000001-1C60-4B34-AB35-4719D460E608}"/>
            </c:ext>
          </c:extLst>
        </c:ser>
        <c:dLbls>
          <c:showLegendKey val="0"/>
          <c:showVal val="0"/>
          <c:showCatName val="0"/>
          <c:showSerName val="0"/>
          <c:showPercent val="0"/>
          <c:showBubbleSize val="0"/>
        </c:dLbls>
        <c:marker val="1"/>
        <c:smooth val="0"/>
        <c:axId val="-745868192"/>
        <c:axId val="-745871456"/>
      </c:lineChart>
      <c:catAx>
        <c:axId val="-74586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871456"/>
        <c:crosses val="autoZero"/>
        <c:auto val="1"/>
        <c:lblAlgn val="ctr"/>
        <c:lblOffset val="100"/>
        <c:tickLblSkip val="1"/>
        <c:tickMarkSkip val="1"/>
        <c:noMultiLvlLbl val="0"/>
      </c:catAx>
      <c:valAx>
        <c:axId val="-745871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86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2.2200000000000002</c:v>
                </c:pt>
                <c:pt idx="1">
                  <c:v>2.93</c:v>
                </c:pt>
                <c:pt idx="2">
                  <c:v>4.05</c:v>
                </c:pt>
                <c:pt idx="3">
                  <c:v>1.98</c:v>
                </c:pt>
                <c:pt idx="4">
                  <c:v>2.78</c:v>
                </c:pt>
              </c:numCache>
            </c:numRef>
          </c:val>
          <c:extLst xmlns:c16r2="http://schemas.microsoft.com/office/drawing/2015/06/chart">
            <c:ext xmlns:c16="http://schemas.microsoft.com/office/drawing/2014/chart" uri="{C3380CC4-5D6E-409C-BE32-E72D297353CC}">
              <c16:uniqueId val="{00000000-D28B-44B7-998A-9530FD29C8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36.21</c:v>
                </c:pt>
                <c:pt idx="1">
                  <c:v>36.74</c:v>
                </c:pt>
                <c:pt idx="2">
                  <c:v>35.9</c:v>
                </c:pt>
                <c:pt idx="3">
                  <c:v>34.58</c:v>
                </c:pt>
                <c:pt idx="4">
                  <c:v>19.89</c:v>
                </c:pt>
              </c:numCache>
            </c:numRef>
          </c:val>
          <c:extLst xmlns:c16r2="http://schemas.microsoft.com/office/drawing/2015/06/chart">
            <c:ext xmlns:c16="http://schemas.microsoft.com/office/drawing/2014/chart" uri="{C3380CC4-5D6E-409C-BE32-E72D297353CC}">
              <c16:uniqueId val="{00000001-D28B-44B7-998A-9530FD29C806}"/>
            </c:ext>
          </c:extLst>
        </c:ser>
        <c:dLbls>
          <c:showLegendKey val="0"/>
          <c:showVal val="0"/>
          <c:showCatName val="0"/>
          <c:showSerName val="0"/>
          <c:showPercent val="0"/>
          <c:showBubbleSize val="0"/>
        </c:dLbls>
        <c:gapWidth val="250"/>
        <c:overlap val="100"/>
        <c:axId val="-745867648"/>
        <c:axId val="-74587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4.18</c:v>
                </c:pt>
                <c:pt idx="1">
                  <c:v>0.89</c:v>
                </c:pt>
                <c:pt idx="2">
                  <c:v>1.19</c:v>
                </c:pt>
                <c:pt idx="3">
                  <c:v>-3.6</c:v>
                </c:pt>
                <c:pt idx="4">
                  <c:v>-13.7</c:v>
                </c:pt>
              </c:numCache>
            </c:numRef>
          </c:val>
          <c:smooth val="0"/>
          <c:extLst xmlns:c16r2="http://schemas.microsoft.com/office/drawing/2015/06/chart">
            <c:ext xmlns:c16="http://schemas.microsoft.com/office/drawing/2014/chart" uri="{C3380CC4-5D6E-409C-BE32-E72D297353CC}">
              <c16:uniqueId val="{00000002-D28B-44B7-998A-9530FD29C806}"/>
            </c:ext>
          </c:extLst>
        </c:ser>
        <c:dLbls>
          <c:showLegendKey val="0"/>
          <c:showVal val="0"/>
          <c:showCatName val="0"/>
          <c:showSerName val="0"/>
          <c:showPercent val="0"/>
          <c:showBubbleSize val="0"/>
        </c:dLbls>
        <c:marker val="1"/>
        <c:smooth val="0"/>
        <c:axId val="-745867648"/>
        <c:axId val="-745873632"/>
      </c:lineChart>
      <c:catAx>
        <c:axId val="-74586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5873632"/>
        <c:crosses val="autoZero"/>
        <c:auto val="1"/>
        <c:lblAlgn val="ctr"/>
        <c:lblOffset val="100"/>
        <c:tickLblSkip val="1"/>
        <c:tickMarkSkip val="1"/>
        <c:noMultiLvlLbl val="0"/>
      </c:catAx>
      <c:valAx>
        <c:axId val="-74587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86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0.16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1BB-474E-8AFF-C6C735C28C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1BB-474E-8AFF-C6C735C28C79}"/>
            </c:ext>
          </c:extLst>
        </c:ser>
        <c:ser>
          <c:idx val="2"/>
          <c:order val="2"/>
          <c:tx>
            <c:strRef>
              <c:f>データシート!$A$29</c:f>
              <c:strCache>
                <c:ptCount val="1"/>
                <c:pt idx="0">
                  <c:v>２駅周辺整備事業特別会計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1BB-474E-8AFF-C6C735C28C79}"/>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31BB-474E-8AFF-C6C735C28C79}"/>
            </c:ext>
          </c:extLst>
        </c:ser>
        <c:ser>
          <c:idx val="4"/>
          <c:order val="4"/>
          <c:tx>
            <c:strRef>
              <c:f>データシート!$A$31</c:f>
              <c:strCache>
                <c:ptCount val="1"/>
                <c:pt idx="0">
                  <c:v>火災共済事業特別会計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31BB-474E-8AFF-C6C735C28C79}"/>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0.05</c:v>
                </c:pt>
                <c:pt idx="8">
                  <c:v>#N/A</c:v>
                </c:pt>
                <c:pt idx="9">
                  <c:v>0.25</c:v>
                </c:pt>
              </c:numCache>
            </c:numRef>
          </c:val>
          <c:extLst xmlns:c16r2="http://schemas.microsoft.com/office/drawing/2015/06/chart">
            <c:ext xmlns:c16="http://schemas.microsoft.com/office/drawing/2014/chart" uri="{C3380CC4-5D6E-409C-BE32-E72D297353CC}">
              <c16:uniqueId val="{00000005-31BB-474E-8AFF-C6C735C28C7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0.46</c:v>
                </c:pt>
                <c:pt idx="4">
                  <c:v>#N/A</c:v>
                </c:pt>
                <c:pt idx="5">
                  <c:v>0.88</c:v>
                </c:pt>
                <c:pt idx="6">
                  <c:v>#N/A</c:v>
                </c:pt>
                <c:pt idx="7">
                  <c:v>1.4</c:v>
                </c:pt>
                <c:pt idx="8">
                  <c:v>#N/A</c:v>
                </c:pt>
                <c:pt idx="9">
                  <c:v>1.26</c:v>
                </c:pt>
              </c:numCache>
            </c:numRef>
          </c:val>
          <c:extLst xmlns:c16r2="http://schemas.microsoft.com/office/drawing/2015/06/chart">
            <c:ext xmlns:c16="http://schemas.microsoft.com/office/drawing/2014/chart" uri="{C3380CC4-5D6E-409C-BE32-E72D297353CC}">
              <c16:uniqueId val="{00000006-31BB-474E-8AFF-C6C735C28C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2.82</c:v>
                </c:pt>
                <c:pt idx="1">
                  <c:v>#N/A</c:v>
                </c:pt>
                <c:pt idx="2">
                  <c:v>3.82</c:v>
                </c:pt>
                <c:pt idx="3">
                  <c:v>#N/A</c:v>
                </c:pt>
                <c:pt idx="4">
                  <c:v>3.54</c:v>
                </c:pt>
                <c:pt idx="5">
                  <c:v>#N/A</c:v>
                </c:pt>
                <c:pt idx="6">
                  <c:v>0.56999999999999995</c:v>
                </c:pt>
                <c:pt idx="7">
                  <c:v>#N/A</c:v>
                </c:pt>
                <c:pt idx="8">
                  <c:v>#N/A</c:v>
                </c:pt>
                <c:pt idx="9">
                  <c:v>1.31</c:v>
                </c:pt>
              </c:numCache>
            </c:numRef>
          </c:val>
          <c:extLst xmlns:c16r2="http://schemas.microsoft.com/office/drawing/2015/06/chart">
            <c:ext xmlns:c16="http://schemas.microsoft.com/office/drawing/2014/chart" uri="{C3380CC4-5D6E-409C-BE32-E72D297353CC}">
              <c16:uniqueId val="{00000007-31BB-474E-8AFF-C6C735C28C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2.1800000000000002</c:v>
                </c:pt>
                <c:pt idx="2">
                  <c:v>#N/A</c:v>
                </c:pt>
                <c:pt idx="3">
                  <c:v>2.92</c:v>
                </c:pt>
                <c:pt idx="4">
                  <c:v>#N/A</c:v>
                </c:pt>
                <c:pt idx="5">
                  <c:v>4.01</c:v>
                </c:pt>
                <c:pt idx="6">
                  <c:v>#N/A</c:v>
                </c:pt>
                <c:pt idx="7">
                  <c:v>1.94</c:v>
                </c:pt>
                <c:pt idx="8">
                  <c:v>#N/A</c:v>
                </c:pt>
                <c:pt idx="9">
                  <c:v>2.75</c:v>
                </c:pt>
              </c:numCache>
            </c:numRef>
          </c:val>
          <c:extLst xmlns:c16r2="http://schemas.microsoft.com/office/drawing/2015/06/chart">
            <c:ext xmlns:c16="http://schemas.microsoft.com/office/drawing/2014/chart" uri="{C3380CC4-5D6E-409C-BE32-E72D297353CC}">
              <c16:uniqueId val="{00000008-31BB-474E-8AFF-C6C735C28C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14.18</c:v>
                </c:pt>
                <c:pt idx="2">
                  <c:v>#N/A</c:v>
                </c:pt>
                <c:pt idx="3">
                  <c:v>13.47</c:v>
                </c:pt>
                <c:pt idx="4">
                  <c:v>#N/A</c:v>
                </c:pt>
                <c:pt idx="5">
                  <c:v>13.93</c:v>
                </c:pt>
                <c:pt idx="6">
                  <c:v>#N/A</c:v>
                </c:pt>
                <c:pt idx="7">
                  <c:v>14.44</c:v>
                </c:pt>
                <c:pt idx="8">
                  <c:v>#N/A</c:v>
                </c:pt>
                <c:pt idx="9">
                  <c:v>13.85</c:v>
                </c:pt>
              </c:numCache>
            </c:numRef>
          </c:val>
          <c:extLst xmlns:c16r2="http://schemas.microsoft.com/office/drawing/2015/06/chart">
            <c:ext xmlns:c16="http://schemas.microsoft.com/office/drawing/2014/chart" uri="{C3380CC4-5D6E-409C-BE32-E72D297353CC}">
              <c16:uniqueId val="{00000009-31BB-474E-8AFF-C6C735C28C79}"/>
            </c:ext>
          </c:extLst>
        </c:ser>
        <c:dLbls>
          <c:showLegendKey val="0"/>
          <c:showVal val="0"/>
          <c:showCatName val="0"/>
          <c:showSerName val="0"/>
          <c:showPercent val="0"/>
          <c:showBubbleSize val="0"/>
        </c:dLbls>
        <c:gapWidth val="150"/>
        <c:overlap val="100"/>
        <c:axId val="-745866560"/>
        <c:axId val="-745870912"/>
      </c:barChart>
      <c:catAx>
        <c:axId val="-7458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870912"/>
        <c:crosses val="autoZero"/>
        <c:auto val="1"/>
        <c:lblAlgn val="ctr"/>
        <c:lblOffset val="100"/>
        <c:tickLblSkip val="1"/>
        <c:tickMarkSkip val="1"/>
        <c:noMultiLvlLbl val="0"/>
      </c:catAx>
      <c:valAx>
        <c:axId val="-74587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86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4652</c:v>
                </c:pt>
                <c:pt idx="5">
                  <c:v>4660</c:v>
                </c:pt>
                <c:pt idx="8">
                  <c:v>4641</c:v>
                </c:pt>
                <c:pt idx="11">
                  <c:v>4504</c:v>
                </c:pt>
                <c:pt idx="14">
                  <c:v>4613</c:v>
                </c:pt>
              </c:numCache>
            </c:numRef>
          </c:val>
          <c:extLst xmlns:c16r2="http://schemas.microsoft.com/office/drawing/2015/06/chart">
            <c:ext xmlns:c16="http://schemas.microsoft.com/office/drawing/2014/chart" uri="{C3380CC4-5D6E-409C-BE32-E72D297353CC}">
              <c16:uniqueId val="{00000000-F755-49F6-889E-73F02F73E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55-49F6-889E-73F02F73E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755-49F6-889E-73F02F73E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11</c:v>
                </c:pt>
                <c:pt idx="6">
                  <c:v>23</c:v>
                </c:pt>
                <c:pt idx="9">
                  <c:v>39</c:v>
                </c:pt>
                <c:pt idx="12">
                  <c:v>91</c:v>
                </c:pt>
              </c:numCache>
            </c:numRef>
          </c:val>
          <c:extLst xmlns:c16r2="http://schemas.microsoft.com/office/drawing/2015/06/chart">
            <c:ext xmlns:c16="http://schemas.microsoft.com/office/drawing/2014/chart" uri="{C3380CC4-5D6E-409C-BE32-E72D297353CC}">
              <c16:uniqueId val="{00000003-F755-49F6-889E-73F02F73E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1585</c:v>
                </c:pt>
                <c:pt idx="3">
                  <c:v>1567</c:v>
                </c:pt>
                <c:pt idx="6">
                  <c:v>1689</c:v>
                </c:pt>
                <c:pt idx="9">
                  <c:v>1589</c:v>
                </c:pt>
                <c:pt idx="12">
                  <c:v>1870</c:v>
                </c:pt>
              </c:numCache>
            </c:numRef>
          </c:val>
          <c:extLst xmlns:c16r2="http://schemas.microsoft.com/office/drawing/2015/06/chart">
            <c:ext xmlns:c16="http://schemas.microsoft.com/office/drawing/2014/chart" uri="{C3380CC4-5D6E-409C-BE32-E72D297353CC}">
              <c16:uniqueId val="{00000004-F755-49F6-889E-73F02F73E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55-49F6-889E-73F02F73E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55-49F6-889E-73F02F73E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3811</c:v>
                </c:pt>
                <c:pt idx="3">
                  <c:v>3782</c:v>
                </c:pt>
                <c:pt idx="6">
                  <c:v>3681</c:v>
                </c:pt>
                <c:pt idx="9">
                  <c:v>3868</c:v>
                </c:pt>
                <c:pt idx="12">
                  <c:v>3499</c:v>
                </c:pt>
              </c:numCache>
            </c:numRef>
          </c:val>
          <c:extLst xmlns:c16r2="http://schemas.microsoft.com/office/drawing/2015/06/chart">
            <c:ext xmlns:c16="http://schemas.microsoft.com/office/drawing/2014/chart" uri="{C3380CC4-5D6E-409C-BE32-E72D297353CC}">
              <c16:uniqueId val="{00000007-F755-49F6-889E-73F02F73EAE1}"/>
            </c:ext>
          </c:extLst>
        </c:ser>
        <c:dLbls>
          <c:showLegendKey val="0"/>
          <c:showVal val="0"/>
          <c:showCatName val="0"/>
          <c:showSerName val="0"/>
          <c:showPercent val="0"/>
          <c:showBubbleSize val="0"/>
        </c:dLbls>
        <c:gapWidth val="100"/>
        <c:overlap val="100"/>
        <c:axId val="-745875808"/>
        <c:axId val="-74586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756</c:v>
                </c:pt>
                <c:pt idx="2">
                  <c:v>#N/A</c:v>
                </c:pt>
                <c:pt idx="3">
                  <c:v>#N/A</c:v>
                </c:pt>
                <c:pt idx="4">
                  <c:v>700</c:v>
                </c:pt>
                <c:pt idx="5">
                  <c:v>#N/A</c:v>
                </c:pt>
                <c:pt idx="6">
                  <c:v>#N/A</c:v>
                </c:pt>
                <c:pt idx="7">
                  <c:v>752</c:v>
                </c:pt>
                <c:pt idx="8">
                  <c:v>#N/A</c:v>
                </c:pt>
                <c:pt idx="9">
                  <c:v>#N/A</c:v>
                </c:pt>
                <c:pt idx="10">
                  <c:v>992</c:v>
                </c:pt>
                <c:pt idx="11">
                  <c:v>#N/A</c:v>
                </c:pt>
                <c:pt idx="12">
                  <c:v>#N/A</c:v>
                </c:pt>
                <c:pt idx="13">
                  <c:v>847</c:v>
                </c:pt>
                <c:pt idx="14">
                  <c:v>#N/A</c:v>
                </c:pt>
              </c:numCache>
            </c:numRef>
          </c:val>
          <c:smooth val="0"/>
          <c:extLst xmlns:c16r2="http://schemas.microsoft.com/office/drawing/2015/06/chart">
            <c:ext xmlns:c16="http://schemas.microsoft.com/office/drawing/2014/chart" uri="{C3380CC4-5D6E-409C-BE32-E72D297353CC}">
              <c16:uniqueId val="{00000008-F755-49F6-889E-73F02F73EAE1}"/>
            </c:ext>
          </c:extLst>
        </c:ser>
        <c:dLbls>
          <c:showLegendKey val="0"/>
          <c:showVal val="0"/>
          <c:showCatName val="0"/>
          <c:showSerName val="0"/>
          <c:showPercent val="0"/>
          <c:showBubbleSize val="0"/>
        </c:dLbls>
        <c:marker val="1"/>
        <c:smooth val="0"/>
        <c:axId val="-745875808"/>
        <c:axId val="-745863840"/>
      </c:lineChart>
      <c:catAx>
        <c:axId val="-7458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863840"/>
        <c:crosses val="autoZero"/>
        <c:auto val="1"/>
        <c:lblAlgn val="ctr"/>
        <c:lblOffset val="100"/>
        <c:tickLblSkip val="1"/>
        <c:tickMarkSkip val="1"/>
        <c:noMultiLvlLbl val="0"/>
      </c:catAx>
      <c:valAx>
        <c:axId val="-74586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8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42477</c:v>
                </c:pt>
                <c:pt idx="5">
                  <c:v>42616</c:v>
                </c:pt>
                <c:pt idx="8">
                  <c:v>42697</c:v>
                </c:pt>
                <c:pt idx="11">
                  <c:v>42681</c:v>
                </c:pt>
                <c:pt idx="14">
                  <c:v>41864</c:v>
                </c:pt>
              </c:numCache>
            </c:numRef>
          </c:val>
          <c:extLst xmlns:c16r2="http://schemas.microsoft.com/office/drawing/2015/06/chart">
            <c:ext xmlns:c16="http://schemas.microsoft.com/office/drawing/2014/chart" uri="{C3380CC4-5D6E-409C-BE32-E72D297353CC}">
              <c16:uniqueId val="{00000000-7C60-4A02-B4B8-5A93A9AE8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15788</c:v>
                </c:pt>
                <c:pt idx="5">
                  <c:v>14395</c:v>
                </c:pt>
                <c:pt idx="8">
                  <c:v>13814</c:v>
                </c:pt>
                <c:pt idx="11">
                  <c:v>14971</c:v>
                </c:pt>
                <c:pt idx="14">
                  <c:v>11664</c:v>
                </c:pt>
              </c:numCache>
            </c:numRef>
          </c:val>
          <c:extLst xmlns:c16r2="http://schemas.microsoft.com/office/drawing/2015/06/chart">
            <c:ext xmlns:c16="http://schemas.microsoft.com/office/drawing/2014/chart" uri="{C3380CC4-5D6E-409C-BE32-E72D297353CC}">
              <c16:uniqueId val="{00000001-7C60-4A02-B4B8-5A93A9AE8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15908</c:v>
                </c:pt>
                <c:pt idx="5">
                  <c:v>16778</c:v>
                </c:pt>
                <c:pt idx="8">
                  <c:v>17423</c:v>
                </c:pt>
                <c:pt idx="11">
                  <c:v>17148</c:v>
                </c:pt>
                <c:pt idx="14">
                  <c:v>17423</c:v>
                </c:pt>
              </c:numCache>
            </c:numRef>
          </c:val>
          <c:extLst xmlns:c16r2="http://schemas.microsoft.com/office/drawing/2015/06/chart">
            <c:ext xmlns:c16="http://schemas.microsoft.com/office/drawing/2014/chart" uri="{C3380CC4-5D6E-409C-BE32-E72D297353CC}">
              <c16:uniqueId val="{00000002-7C60-4A02-B4B8-5A93A9AE8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60-4A02-B4B8-5A93A9AE8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60-4A02-B4B8-5A93A9AE8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60-4A02-B4B8-5A93A9AE8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4193</c:v>
                </c:pt>
                <c:pt idx="3">
                  <c:v>3995</c:v>
                </c:pt>
                <c:pt idx="6">
                  <c:v>3706</c:v>
                </c:pt>
                <c:pt idx="9">
                  <c:v>3572</c:v>
                </c:pt>
                <c:pt idx="12">
                  <c:v>3565</c:v>
                </c:pt>
              </c:numCache>
            </c:numRef>
          </c:val>
          <c:extLst xmlns:c16r2="http://schemas.microsoft.com/office/drawing/2015/06/chart">
            <c:ext xmlns:c16="http://schemas.microsoft.com/office/drawing/2014/chart" uri="{C3380CC4-5D6E-409C-BE32-E72D297353CC}">
              <c16:uniqueId val="{00000006-7C60-4A02-B4B8-5A93A9AE8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180</c:v>
                </c:pt>
                <c:pt idx="3">
                  <c:v>850</c:v>
                </c:pt>
                <c:pt idx="6">
                  <c:v>1441</c:v>
                </c:pt>
                <c:pt idx="9">
                  <c:v>2591</c:v>
                </c:pt>
                <c:pt idx="12">
                  <c:v>2569</c:v>
                </c:pt>
              </c:numCache>
            </c:numRef>
          </c:val>
          <c:extLst xmlns:c16r2="http://schemas.microsoft.com/office/drawing/2015/06/chart">
            <c:ext xmlns:c16="http://schemas.microsoft.com/office/drawing/2014/chart" uri="{C3380CC4-5D6E-409C-BE32-E72D297353CC}">
              <c16:uniqueId val="{00000007-7C60-4A02-B4B8-5A93A9AE8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22769</c:v>
                </c:pt>
                <c:pt idx="3">
                  <c:v>20919</c:v>
                </c:pt>
                <c:pt idx="6">
                  <c:v>20802</c:v>
                </c:pt>
                <c:pt idx="9">
                  <c:v>18502</c:v>
                </c:pt>
                <c:pt idx="12">
                  <c:v>18276</c:v>
                </c:pt>
              </c:numCache>
            </c:numRef>
          </c:val>
          <c:extLst xmlns:c16r2="http://schemas.microsoft.com/office/drawing/2015/06/chart">
            <c:ext xmlns:c16="http://schemas.microsoft.com/office/drawing/2014/chart" uri="{C3380CC4-5D6E-409C-BE32-E72D297353CC}">
              <c16:uniqueId val="{00000008-7C60-4A02-B4B8-5A93A9AE8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C60-4A02-B4B8-5A93A9AE8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39585</c:v>
                </c:pt>
                <c:pt idx="3">
                  <c:v>39521</c:v>
                </c:pt>
                <c:pt idx="6">
                  <c:v>38619</c:v>
                </c:pt>
                <c:pt idx="9">
                  <c:v>37136</c:v>
                </c:pt>
                <c:pt idx="12">
                  <c:v>36493</c:v>
                </c:pt>
              </c:numCache>
            </c:numRef>
          </c:val>
          <c:extLst xmlns:c16r2="http://schemas.microsoft.com/office/drawing/2015/06/chart">
            <c:ext xmlns:c16="http://schemas.microsoft.com/office/drawing/2014/chart" uri="{C3380CC4-5D6E-409C-BE32-E72D297353CC}">
              <c16:uniqueId val="{0000000A-7C60-4A02-B4B8-5A93A9AE8AE1}"/>
            </c:ext>
          </c:extLst>
        </c:ser>
        <c:dLbls>
          <c:showLegendKey val="0"/>
          <c:showVal val="0"/>
          <c:showCatName val="0"/>
          <c:showSerName val="0"/>
          <c:showPercent val="0"/>
          <c:showBubbleSize val="0"/>
        </c:dLbls>
        <c:gapWidth val="100"/>
        <c:overlap val="100"/>
        <c:axId val="-745863296"/>
        <c:axId val="-74586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C60-4A02-B4B8-5A93A9AE8AE1}"/>
            </c:ext>
          </c:extLst>
        </c:ser>
        <c:dLbls>
          <c:showLegendKey val="0"/>
          <c:showVal val="0"/>
          <c:showCatName val="0"/>
          <c:showSerName val="0"/>
          <c:showPercent val="0"/>
          <c:showBubbleSize val="0"/>
        </c:dLbls>
        <c:marker val="1"/>
        <c:smooth val="0"/>
        <c:axId val="-745863296"/>
        <c:axId val="-745862752"/>
      </c:lineChart>
      <c:catAx>
        <c:axId val="-7458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5862752"/>
        <c:crosses val="autoZero"/>
        <c:auto val="1"/>
        <c:lblAlgn val="ctr"/>
        <c:lblOffset val="100"/>
        <c:tickLblSkip val="1"/>
        <c:tickMarkSkip val="1"/>
        <c:noMultiLvlLbl val="0"/>
      </c:catAx>
      <c:valAx>
        <c:axId val="-74586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8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8579</c:v>
                </c:pt>
                <c:pt idx="1">
                  <c:v>8220</c:v>
                </c:pt>
                <c:pt idx="2">
                  <c:v>4753</c:v>
                </c:pt>
              </c:numCache>
            </c:numRef>
          </c:val>
          <c:extLst xmlns:c16r2="http://schemas.microsoft.com/office/drawing/2015/06/chart">
            <c:ext xmlns:c16="http://schemas.microsoft.com/office/drawing/2014/chart" uri="{C3380CC4-5D6E-409C-BE32-E72D297353CC}">
              <c16:uniqueId val="{00000000-4D60-44BA-B839-DE71683BB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1781</c:v>
                </c:pt>
                <c:pt idx="1">
                  <c:v>1391</c:v>
                </c:pt>
                <c:pt idx="2">
                  <c:v>1214</c:v>
                </c:pt>
              </c:numCache>
            </c:numRef>
          </c:val>
          <c:extLst xmlns:c16r2="http://schemas.microsoft.com/office/drawing/2015/06/chart">
            <c:ext xmlns:c16="http://schemas.microsoft.com/office/drawing/2014/chart" uri="{C3380CC4-5D6E-409C-BE32-E72D297353CC}">
              <c16:uniqueId val="{00000001-4D60-44BA-B839-DE71683BB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6745</c:v>
                </c:pt>
                <c:pt idx="1">
                  <c:v>7196</c:v>
                </c:pt>
                <c:pt idx="2">
                  <c:v>11113</c:v>
                </c:pt>
              </c:numCache>
            </c:numRef>
          </c:val>
          <c:extLst xmlns:c16r2="http://schemas.microsoft.com/office/drawing/2015/06/chart">
            <c:ext xmlns:c16="http://schemas.microsoft.com/office/drawing/2014/chart" uri="{C3380CC4-5D6E-409C-BE32-E72D297353CC}">
              <c16:uniqueId val="{00000002-4D60-44BA-B839-DE71683BB499}"/>
            </c:ext>
          </c:extLst>
        </c:ser>
        <c:dLbls>
          <c:showLegendKey val="0"/>
          <c:showVal val="0"/>
          <c:showCatName val="0"/>
          <c:showSerName val="0"/>
          <c:showPercent val="0"/>
          <c:showBubbleSize val="0"/>
        </c:dLbls>
        <c:gapWidth val="120"/>
        <c:overlap val="100"/>
        <c:axId val="-745876896"/>
        <c:axId val="-745867104"/>
      </c:barChart>
      <c:catAx>
        <c:axId val="-7458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5867104"/>
        <c:crosses val="autoZero"/>
        <c:auto val="1"/>
        <c:lblAlgn val="ctr"/>
        <c:lblOffset val="100"/>
        <c:tickLblSkip val="1"/>
        <c:tickMarkSkip val="1"/>
        <c:noMultiLvlLbl val="0"/>
      </c:catAx>
      <c:valAx>
        <c:axId val="-745867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58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FA-4972-8F8E-B5802D73057E}"/>
                </c:ext>
                <c:ext xmlns:c15="http://schemas.microsoft.com/office/drawing/2012/chart" uri="{CE6537A1-D6FC-4f65-9D91-7224C49458BB}">
                  <c15:dlblFieldTable>
                    <c15:dlblFTEntry>
                      <c15:txfldGUID>{06B54498-D0EA-44CC-A9EF-49251E8E911C}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FA-4972-8F8E-B5802D73057E}"/>
                </c:ext>
                <c:ext xmlns:c15="http://schemas.microsoft.com/office/drawing/2012/chart" uri="{CE6537A1-D6FC-4f65-9D91-7224C49458BB}">
                  <c15:dlblFieldTable>
                    <c15:dlblFTEntry>
                      <c15:txfldGUID>{46CBFF33-4903-4FE4-8A1C-4F9E03BF6A9A}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FA-4972-8F8E-B5802D73057E}"/>
                </c:ext>
                <c:ext xmlns:c15="http://schemas.microsoft.com/office/drawing/2012/chart" uri="{CE6537A1-D6FC-4f65-9D91-7224C49458BB}">
                  <c15:dlblFieldTable>
                    <c15:dlblFTEntry>
                      <c15:txfldGUID>{2124244A-085B-4487-A5A5-D3F6B8170F39}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FA-4972-8F8E-B5802D73057E}"/>
                </c:ext>
                <c:ext xmlns:c15="http://schemas.microsoft.com/office/drawing/2012/chart" uri="{CE6537A1-D6FC-4f65-9D91-7224C49458BB}">
                  <c15:dlblFieldTable>
                    <c15:dlblFTEntry>
                      <c15:txfldGUID>{53D821E7-F692-4CD8-A881-92B28B8B6B03}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FA-4972-8F8E-B5802D73057E}"/>
                </c:ext>
                <c:ext xmlns:c15="http://schemas.microsoft.com/office/drawing/2012/chart" uri="{CE6537A1-D6FC-4f65-9D91-7224C49458BB}">
                  <c15:dlblFieldTable>
                    <c15:dlblFTEntry>
                      <c15:txfldGUID>{3389AC14-85FB-4906-8755-E1AB7F682C2B}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FA-4972-8F8E-B5802D73057E}"/>
                </c:ext>
                <c:ext xmlns:c15="http://schemas.microsoft.com/office/drawing/2012/chart" uri="{CE6537A1-D6FC-4f65-9D91-7224C49458BB}">
                  <c15:dlblFieldTable>
                    <c15:dlblFTEntry>
                      <c15:txfldGUID>{D18EB8F8-4C16-4392-BDF3-7D6C6C5425B7}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FA-4972-8F8E-B5802D73057E}"/>
                </c:ext>
                <c:ext xmlns:c15="http://schemas.microsoft.com/office/drawing/2012/chart" uri="{CE6537A1-D6FC-4f65-9D91-7224C49458BB}">
                  <c15:dlblFieldTable>
                    <c15:dlblFTEntry>
                      <c15:txfldGUID>{BE7C229E-7A29-4631-AAFB-7D8596D50608}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FA-4972-8F8E-B5802D73057E}"/>
                </c:ext>
                <c:ext xmlns:c15="http://schemas.microsoft.com/office/drawing/2012/chart" uri="{CE6537A1-D6FC-4f65-9D91-7224C49458BB}">
                  <c15:dlblFieldTable>
                    <c15:dlblFTEntry>
                      <c15:txfldGUID>{F912AF23-4C94-4F5E-B3FE-C1DB8EF53A24}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FA-4972-8F8E-B5802D73057E}"/>
                </c:ext>
                <c:ext xmlns:c15="http://schemas.microsoft.com/office/drawing/2012/chart" uri="{CE6537A1-D6FC-4f65-9D91-7224C49458BB}">
                  <c15:dlblFieldTable>
                    <c15:dlblFTEntry>
                      <c15:txfldGUID>{EB2B56E6-1760-4417-AF4A-F4D076051AB9}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pt idx="24">
                  <c:v>66.2</c:v>
                </c:pt>
                <c:pt idx="32">
                  <c:v>66.7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1FA-4972-8F8E-B5802D7305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FA-4972-8F8E-B5802D73057E}"/>
                </c:ext>
                <c:ext xmlns:c15="http://schemas.microsoft.com/office/drawing/2012/chart" uri="{CE6537A1-D6FC-4f65-9D91-7224C49458BB}">
                  <c15:dlblFieldTable>
                    <c15:dlblFTEntry>
                      <c15:txfldGUID>{BB45143F-3C05-4128-879E-69DDC852A0C5}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FA-4972-8F8E-B5802D73057E}"/>
                </c:ext>
                <c:ext xmlns:c15="http://schemas.microsoft.com/office/drawing/2012/chart" uri="{CE6537A1-D6FC-4f65-9D91-7224C49458BB}">
                  <c15:dlblFieldTable>
                    <c15:dlblFTEntry>
                      <c15:txfldGUID>{E5A4B847-8388-479F-B572-86D719066502}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FA-4972-8F8E-B5802D73057E}"/>
                </c:ext>
                <c:ext xmlns:c15="http://schemas.microsoft.com/office/drawing/2012/chart" uri="{CE6537A1-D6FC-4f65-9D91-7224C49458BB}">
                  <c15:dlblFieldTable>
                    <c15:dlblFTEntry>
                      <c15:txfldGUID>{646F3E96-F86B-4738-8E10-47865016B7F4}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FA-4972-8F8E-B5802D73057E}"/>
                </c:ext>
                <c:ext xmlns:c15="http://schemas.microsoft.com/office/drawing/2012/chart" uri="{CE6537A1-D6FC-4f65-9D91-7224C49458BB}">
                  <c15:dlblFieldTable>
                    <c15:dlblFTEntry>
                      <c15:txfldGUID>{8BF03C84-B28C-4DC9-B4A4-57D3F93B6F02}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FA-4972-8F8E-B5802D73057E}"/>
                </c:ext>
                <c:ext xmlns:c15="http://schemas.microsoft.com/office/drawing/2012/chart" uri="{CE6537A1-D6FC-4f65-9D91-7224C49458BB}">
                  <c15:dlblFieldTable>
                    <c15:dlblFTEntry>
                      <c15:txfldGUID>{8CB51C91-B90E-4DB3-B589-F8A9020FCF0F}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FA-4972-8F8E-B5802D73057E}"/>
                </c:ext>
                <c:ext xmlns:c15="http://schemas.microsoft.com/office/drawing/2012/chart" uri="{CE6537A1-D6FC-4f65-9D91-7224C49458BB}">
                  <c15:dlblFieldTable>
                    <c15:dlblFTEntry>
                      <c15:txfldGUID>{0D54F605-2E22-48D1-83DC-5216BF9CE018}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FA-4972-8F8E-B5802D73057E}"/>
                </c:ext>
                <c:ext xmlns:c15="http://schemas.microsoft.com/office/drawing/2012/chart" uri="{CE6537A1-D6FC-4f65-9D91-7224C49458BB}">
                  <c15:layout/>
                  <c15:dlblFieldTable>
                    <c15:dlblFTEntry>
                      <c15:txfldGUID>{788BBB3C-463B-4508-8334-B97315FDFEA6}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FA-4972-8F8E-B5802D73057E}"/>
                </c:ext>
                <c:ext xmlns:c15="http://schemas.microsoft.com/office/drawing/2012/chart" uri="{CE6537A1-D6FC-4f65-9D91-7224C49458BB}">
                  <c15:layout/>
                  <c15:dlblFieldTable>
                    <c15:dlblFTEntry>
                      <c15:txfldGUID>{D9554187-B2E4-4DA9-BFC3-D599E16547B8}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FA-4972-8F8E-B5802D73057E}"/>
                </c:ext>
                <c:ext xmlns:c15="http://schemas.microsoft.com/office/drawing/2012/chart" uri="{CE6537A1-D6FC-4f65-9D91-7224C49458BB}">
                  <c15:layout/>
                  <c15:dlblFieldTable>
                    <c15:dlblFTEntry>
                      <c15:txfldGUID>{9152E2A2-7541-4BA2-AEC3-7D718572B370}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61FA-4972-8F8E-B5802D73057E}"/>
            </c:ext>
          </c:extLst>
        </c:ser>
        <c:dLbls>
          <c:showLegendKey val="0"/>
          <c:showVal val="1"/>
          <c:showCatName val="0"/>
          <c:showSerName val="0"/>
          <c:showPercent val="0"/>
          <c:showBubbleSize val="0"/>
        </c:dLbls>
        <c:axId val="-576060128"/>
        <c:axId val="-576054144"/>
      </c:scatterChart>
      <c:valAx>
        <c:axId val="-576060128"/>
        <c:scaling>
          <c:orientation val="minMax"/>
          <c:max val="58.9"/>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054144"/>
        <c:crosses val="autoZero"/>
        <c:crossBetween val="midCat"/>
      </c:valAx>
      <c:valAx>
        <c:axId val="-576054144"/>
        <c:scaling>
          <c:orientation val="minMax"/>
          <c:max val="1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060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846-46E2-BE61-F1FF760701DE}"/>
                </c:ext>
                <c:ext xmlns:c15="http://schemas.microsoft.com/office/drawing/2012/chart" uri="{CE6537A1-D6FC-4f65-9D91-7224C49458BB}">
                  <c15:dlblFieldTable>
                    <c15:dlblFTEntry>
                      <c15:txfldGUID>{B8E15054-03B3-4DE3-B3A9-FC7DA5E8F019}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846-46E2-BE61-F1FF760701DE}"/>
                </c:ext>
                <c:ext xmlns:c15="http://schemas.microsoft.com/office/drawing/2012/chart" uri="{CE6537A1-D6FC-4f65-9D91-7224C49458BB}">
                  <c15:dlblFieldTable>
                    <c15:dlblFTEntry>
                      <c15:txfldGUID>{2189CDCD-7503-47D2-B38C-27326AD59FB7}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846-46E2-BE61-F1FF760701DE}"/>
                </c:ext>
                <c:ext xmlns:c15="http://schemas.microsoft.com/office/drawing/2012/chart" uri="{CE6537A1-D6FC-4f65-9D91-7224C49458BB}">
                  <c15:dlblFieldTable>
                    <c15:dlblFTEntry>
                      <c15:txfldGUID>{CF304B8C-2A90-4B51-B3BD-81B5EB71FD9A}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846-46E2-BE61-F1FF760701DE}"/>
                </c:ext>
                <c:ext xmlns:c15="http://schemas.microsoft.com/office/drawing/2012/chart" uri="{CE6537A1-D6FC-4f65-9D91-7224C49458BB}">
                  <c15:dlblFieldTable>
                    <c15:dlblFTEntry>
                      <c15:txfldGUID>{6BF802C6-06F3-4BA9-9278-5DBF1FF962BA}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846-46E2-BE61-F1FF760701DE}"/>
                </c:ext>
                <c:ext xmlns:c15="http://schemas.microsoft.com/office/drawing/2012/chart" uri="{CE6537A1-D6FC-4f65-9D91-7224C49458BB}">
                  <c15:dlblFieldTable>
                    <c15:dlblFTEntry>
                      <c15:txfldGUID>{4FF6216C-E3D6-4877-8C32-AC1A70AA1CF0}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846-46E2-BE61-F1FF760701DE}"/>
                </c:ext>
                <c:ext xmlns:c15="http://schemas.microsoft.com/office/drawing/2012/chart" uri="{CE6537A1-D6FC-4f65-9D91-7224C49458BB}">
                  <c15:dlblFieldTable>
                    <c15:dlblFTEntry>
                      <c15:txfldGUID>{E0429481-72EE-4C2A-A8CE-8D463D9C3F06}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846-46E2-BE61-F1FF760701DE}"/>
                </c:ext>
                <c:ext xmlns:c15="http://schemas.microsoft.com/office/drawing/2012/chart" uri="{CE6537A1-D6FC-4f65-9D91-7224C49458BB}">
                  <c15:dlblFieldTable>
                    <c15:dlblFTEntry>
                      <c15:txfldGUID>{620E5C4D-92E2-4CDF-B7F3-83749F9C9468}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846-46E2-BE61-F1FF760701DE}"/>
                </c:ext>
                <c:ext xmlns:c15="http://schemas.microsoft.com/office/drawing/2012/chart" uri="{CE6537A1-D6FC-4f65-9D91-7224C49458BB}">
                  <c15:dlblFieldTable>
                    <c15:dlblFTEntry>
                      <c15:txfldGUID>{4EA500CE-96C5-47E1-B329-E66253BC79B9}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846-46E2-BE61-F1FF760701DE}"/>
                </c:ext>
                <c:ext xmlns:c15="http://schemas.microsoft.com/office/drawing/2012/chart" uri="{CE6537A1-D6FC-4f65-9D91-7224C49458BB}">
                  <c15:dlblFieldTable>
                    <c15:dlblFTEntry>
                      <c15:txfldGUID>{35FA95E9-16E5-4E1A-B055-8E8B64D6FFAE}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3.1</c:v>
                </c:pt>
                <c:pt idx="16">
                  <c:v>3.6</c:v>
                </c:pt>
                <c:pt idx="24">
                  <c:v>3.9</c:v>
                </c:pt>
                <c:pt idx="32">
                  <c:v>4.0999999999999996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846-46E2-BE61-F1FF760701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846-46E2-BE61-F1FF760701DE}"/>
                </c:ext>
                <c:ext xmlns:c15="http://schemas.microsoft.com/office/drawing/2012/chart" uri="{CE6537A1-D6FC-4f65-9D91-7224C49458BB}">
                  <c15:dlblFieldTable>
                    <c15:dlblFTEntry>
                      <c15:txfldGUID>{981287ED-B3F3-4956-B2D8-17DDE8729B5D}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846-46E2-BE61-F1FF760701DE}"/>
                </c:ext>
                <c:ext xmlns:c15="http://schemas.microsoft.com/office/drawing/2012/chart" uri="{CE6537A1-D6FC-4f65-9D91-7224C49458BB}">
                  <c15:dlblFieldTable>
                    <c15:dlblFTEntry>
                      <c15:txfldGUID>{F9465DF7-5711-456E-9E9C-0C5669E8A292}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846-46E2-BE61-F1FF760701DE}"/>
                </c:ext>
                <c:ext xmlns:c15="http://schemas.microsoft.com/office/drawing/2012/chart" uri="{CE6537A1-D6FC-4f65-9D91-7224C49458BB}">
                  <c15:dlblFieldTable>
                    <c15:dlblFTEntry>
                      <c15:txfldGUID>{D7DBA339-AA93-4523-A466-B04DEB19530F}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846-46E2-BE61-F1FF760701DE}"/>
                </c:ext>
                <c:ext xmlns:c15="http://schemas.microsoft.com/office/drawing/2012/chart" uri="{CE6537A1-D6FC-4f65-9D91-7224C49458BB}">
                  <c15:dlblFieldTable>
                    <c15:dlblFTEntry>
                      <c15:txfldGUID>{260CD8C3-3F6E-4F9D-8B5D-427362D00BDD}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846-46E2-BE61-F1FF760701DE}"/>
                </c:ext>
                <c:ext xmlns:c15="http://schemas.microsoft.com/office/drawing/2012/chart" uri="{CE6537A1-D6FC-4f65-9D91-7224C49458BB}">
                  <c15:dlblFieldTable>
                    <c15:dlblFTEntry>
                      <c15:txfldGUID>{150CE1A6-0A5E-49A4-9DEC-6F16D79D89C1}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846-46E2-BE61-F1FF760701DE}"/>
                </c:ext>
                <c:ext xmlns:c15="http://schemas.microsoft.com/office/drawing/2012/chart" uri="{CE6537A1-D6FC-4f65-9D91-7224C49458BB}">
                  <c15:dlblFieldTable>
                    <c15:dlblFTEntry>
                      <c15:txfldGUID>{F6C3C263-C1F9-4D3C-9736-8D1BF0FE1382}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846-46E2-BE61-F1FF760701DE}"/>
                </c:ext>
                <c:ext xmlns:c15="http://schemas.microsoft.com/office/drawing/2012/chart" uri="{CE6537A1-D6FC-4f65-9D91-7224C49458BB}">
                  <c15:dlblFieldTable>
                    <c15:dlblFTEntry>
                      <c15:txfldGUID>{96FEDAD6-7830-4903-B7DA-0BB876E6502E}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846-46E2-BE61-F1FF760701DE}"/>
                </c:ext>
                <c:ext xmlns:c15="http://schemas.microsoft.com/office/drawing/2012/chart" uri="{CE6537A1-D6FC-4f65-9D91-7224C49458BB}">
                  <c15:dlblFieldTable>
                    <c15:dlblFTEntry>
                      <c15:txfldGUID>{D768E2FE-D074-4CB8-851E-47AFE9B531A4}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846-46E2-BE61-F1FF760701DE}"/>
                </c:ext>
                <c:ext xmlns:c15="http://schemas.microsoft.com/office/drawing/2012/chart" uri="{CE6537A1-D6FC-4f65-9D91-7224C49458BB}">
                  <c15:dlblFieldTable>
                    <c15:dlblFTEntry>
                      <c15:txfldGUID>{8F5A680F-D749-4B28-8B23-A0EB86877C7F}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C846-46E2-BE61-F1FF760701DE}"/>
            </c:ext>
          </c:extLst>
        </c:ser>
        <c:dLbls>
          <c:showLegendKey val="0"/>
          <c:showVal val="1"/>
          <c:showCatName val="0"/>
          <c:showSerName val="0"/>
          <c:showPercent val="0"/>
          <c:showBubbleSize val="0"/>
        </c:dLbls>
        <c:axId val="-576047072"/>
        <c:axId val="-576061760"/>
      </c:scatterChart>
      <c:valAx>
        <c:axId val="-576047072"/>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061760"/>
        <c:crosses val="autoZero"/>
        <c:crossBetween val="midCat"/>
      </c:valAx>
      <c:valAx>
        <c:axId val="-57606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047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公営企業債の元利償還金に対する繰入金が増加したものの、市債に係る利率見直しに伴う繰上償還がなかったため元利償還金が前年度に比べて減少した。また、基準財政需要額に算入される公債費が増加したこともあり、実質公債費比率の分子が前年度より低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今後も償還金の動向を注視しつつ、適正な市債発行に努める。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月の土地開発公社解散に伴い、債務負担行為に基づく支出予定額がなくなったこと、また、公社への貸付金の皆減により充当可能基金が大幅増となったことで、平成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年度以降、将来負担比率の分子はマイナス値となっている。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年度からは、東大阪都市清掃施設組合の新工場建設に伴い、組合の地方債現在高が増加したことから組合負担等見込額が増加している。平成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年度においては、一般会計等に係る地方債の現在高の減などにより将来負担額は前年度より減少したが、都市計画税の減により充当可能財源等が減少したため、将来負担比率の分子のマイナス値は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・財政調整基金を取崩し、他の特定目的基金へ振り替えたことにより内訳が大きく変化したが、主な取崩しとして「公共施設等整備保全基金」から小学校跡地活用事業のため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百万円、「教育文化基金」から学校のＩＣＴ整備のため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百万円、「スポーツ振興基金」から体育施設整備のため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百万円などを取り崩した一方で、前年度剰余金の積立やふるさと納税寄附金の「ふるさと振興基金」への積立により、基金全体の残高としては微増となった。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・２駅周辺整備、本庁舎建替えなどの大型事業に加え、公共施設等の老朽化対策を実施していく必要があるため、中長期的には基金残高の減少が見込まれる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・前年度剰余金を減債基金および公共施設等整備保全基金へ優先的に積み立て、公債費の増加や公共施設の老朽化に備える</a:t>
          </a: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・公共施設等整備保全基金：公共施設等の整備および保全</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・庁舎整備基金：庁舎の建設および大規模な改修工事等</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・市営住宅整備基金：市営住宅の整備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・職員退職手当基金：職員の退職手当の支払に要する経費</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・公共施設等整備保全基金：公共施設等の老朽化への対応を目的に、財政調整基金から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百万円を振り替えたことにより増加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・市営住宅整備基金：市営住宅の老朽化への対応を目的に、財政調整基金から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百万円を振り替えたことにより増加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・学校施設整備基金：学校施設の老朽化への対応を目的に、財政調整基金から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百万円を振り替えたことにより増加</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・庁舎整備基金：前年度剰余金の積立により増加</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・職員退職手当基金：運用利子の積立により増加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・公共施設等整備保全基金は、主要プロジェクトである２駅周辺整備や老朽化対策経費の財源として活用する。また、庁舎整備基金は近年中に予定する庁舎の建替えの財源として活用予定。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・財政調整基金残高の適正化および公共施設等の老朽化への対応を目的に、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百万円を取崩し、他の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つの特定目的金に積み立てたことにより減少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年度においては、財政調整基金の繰入を行うことなく黒字を維持したが、中期的には収支不足に対応するため財政調整基金の繰入を行う必要が生じることが予想されるため、残高は減少していく見込み</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・市税収入の急激な減少、災害復旧その他臨時的な歳入の減少または歳出の増加に対応するため、標準財政規模の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・下水道事業会計が行った銀行等引受債の繰上償還に係る繰出金</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・繰上償還により公債費の抑制を図るため、各年度における前年度剰余金等の積立は、減債基金に優先的に行う</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66.7</a:t>
          </a:r>
          <a:r>
            <a:rPr kumimoji="1" lang="ja-JP" altLang="en-US" sz="1100">
              <a:latin typeface="ＭＳ Ｐゴシック" panose="020B0600070205080204" pitchFamily="50" charset="-128"/>
              <a:ea typeface="ＭＳ Ｐゴシック" panose="020B0600070205080204" pitchFamily="50" charset="-128"/>
            </a:rPr>
            <a:t>％と類似団体の中でも一番高く、全国平均や大阪府平均よりも高い水準にある。過去からの行財政改革の流れの中で、投資的経費を抑えてきたことが、有形固定資産減価償却率を高くしている。</a:t>
          </a:r>
        </a:p>
        <a:p>
          <a:r>
            <a:rPr kumimoji="1" lang="ja-JP" altLang="en-US" sz="1100">
              <a:latin typeface="ＭＳ Ｐゴシック" panose="020B0600070205080204" pitchFamily="50" charset="-128"/>
              <a:ea typeface="ＭＳ Ｐゴシック" panose="020B0600070205080204" pitchFamily="50" charset="-128"/>
            </a:rPr>
            <a:t>　今後は、インフラ施設を含めた公共施設等の老朽化対策費用が必要となるため、平成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月に策定した公共施設等総合管理計画に基づき、適正な維持管理と更新を行っていくことで改善を見込む。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70" name="直線コネクタ 69"/>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1"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2" name="直線コネクタ 71"/>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5"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6" name="フローチャート: 判断 75"/>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7" name="フローチャート: 判断 76"/>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8" name="フローチャート: 判断 77"/>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84" name="楕円 83"/>
        <xdr:cNvSpPr/>
      </xdr:nvSpPr>
      <xdr:spPr>
        <a:xfrm>
          <a:off x="47117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28846</xdr:rowOff>
    </xdr:from>
    <xdr:ext cx="405111" cy="259045"/>
    <xdr:sp macro="" textlink="">
      <xdr:nvSpPr>
        <xdr:cNvPr id="85" name="有形固定資産減価償却率該当値テキスト"/>
        <xdr:cNvSpPr txBox="1"/>
      </xdr:nvSpPr>
      <xdr:spPr>
        <a:xfrm>
          <a:off x="4813300" y="542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97409</xdr:rowOff>
    </xdr:from>
    <xdr:to>
      <xdr:col>19</xdr:col>
      <xdr:colOff>187325</xdr:colOff>
      <xdr:row>28</xdr:row>
      <xdr:rowOff>27559</xdr:rowOff>
    </xdr:to>
    <xdr:sp macro="" textlink="">
      <xdr:nvSpPr>
        <xdr:cNvPr id="86" name="楕円 85"/>
        <xdr:cNvSpPr/>
      </xdr:nvSpPr>
      <xdr:spPr>
        <a:xfrm>
          <a:off x="4000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126619</xdr:rowOff>
    </xdr:from>
    <xdr:to>
      <xdr:col>23</xdr:col>
      <xdr:colOff>85725</xdr:colOff>
      <xdr:row>27</xdr:row>
      <xdr:rowOff>148209</xdr:rowOff>
    </xdr:to>
    <xdr:cxnSp macro="">
      <xdr:nvCxnSpPr>
        <xdr:cNvPr id="87" name="直線コネクタ 86"/>
        <xdr:cNvCxnSpPr/>
      </xdr:nvCxnSpPr>
      <xdr:spPr>
        <a:xfrm flipV="1">
          <a:off x="4051300" y="552729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162179</xdr:rowOff>
    </xdr:from>
    <xdr:to>
      <xdr:col>15</xdr:col>
      <xdr:colOff>187325</xdr:colOff>
      <xdr:row>28</xdr:row>
      <xdr:rowOff>92329</xdr:rowOff>
    </xdr:to>
    <xdr:sp macro="" textlink="">
      <xdr:nvSpPr>
        <xdr:cNvPr id="88" name="楕円 87"/>
        <xdr:cNvSpPr/>
      </xdr:nvSpPr>
      <xdr:spPr>
        <a:xfrm>
          <a:off x="32385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148209</xdr:rowOff>
    </xdr:from>
    <xdr:to>
      <xdr:col>19</xdr:col>
      <xdr:colOff>136525</xdr:colOff>
      <xdr:row>28</xdr:row>
      <xdr:rowOff>41529</xdr:rowOff>
    </xdr:to>
    <xdr:cxnSp macro="">
      <xdr:nvCxnSpPr>
        <xdr:cNvPr id="89" name="直線コネクタ 88"/>
        <xdr:cNvCxnSpPr/>
      </xdr:nvCxnSpPr>
      <xdr:spPr>
        <a:xfrm flipV="1">
          <a:off x="3289300" y="554888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90"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1"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44086</xdr:rowOff>
    </xdr:from>
    <xdr:ext cx="405111" cy="259045"/>
    <xdr:sp macro="" textlink="">
      <xdr:nvSpPr>
        <xdr:cNvPr id="92" name="n_1mainValue有形固定資産減価償却率"/>
        <xdr:cNvSpPr txBox="1"/>
      </xdr:nvSpPr>
      <xdr:spPr>
        <a:xfrm>
          <a:off x="38360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108856</xdr:rowOff>
    </xdr:from>
    <xdr:ext cx="405111" cy="259045"/>
    <xdr:sp macro="" textlink="">
      <xdr:nvSpPr>
        <xdr:cNvPr id="93" name="n_2mainValue有形固定資産減価償却率"/>
        <xdr:cNvSpPr txBox="1"/>
      </xdr:nvSpPr>
      <xdr:spPr>
        <a:xfrm>
          <a:off x="3086744" y="53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債務償還可能年数は、</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大阪府平均および全国平均を下回っており、適正な数値となっている。　基金残高が類似団体内平均値と比較して多いこと、また一般会計等に係る地方債の現在高の減少などにより将来負担額は減少傾向にあり、分子の値が低くなっている一方で、扶助費・物件費・補助費等の経常経費が類似団体と比較して高いことで余剰財源が減少し分母の値も低くなったため、類似団体内平均値はやや上回ることとなった。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今後もビルドアンドスクラップの徹底による歳出の抑制に努めるとともに、適正な市債発行を行い、債務償還可能年数が急激に上がらないよう努めていく。</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22" name="直線コネクタ 121"/>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5"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6" name="直線コネクタ 125"/>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34" name="楕円 133"/>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35"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167132</xdr:rowOff>
    </xdr:from>
    <xdr:to>
      <xdr:col>24</xdr:col>
      <xdr:colOff>114300</xdr:colOff>
      <xdr:row>33</xdr:row>
      <xdr:rowOff>97282</xdr:rowOff>
    </xdr:to>
    <xdr:sp macro="" textlink="">
      <xdr:nvSpPr>
        <xdr:cNvPr id="68" name="楕円 67"/>
        <xdr:cNvSpPr/>
      </xdr:nvSpPr>
      <xdr:spPr>
        <a:xfrm>
          <a:off x="45847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120159</xdr:rowOff>
    </xdr:from>
    <xdr:ext cx="405111" cy="259045"/>
    <xdr:sp macro="" textlink="">
      <xdr:nvSpPr>
        <xdr:cNvPr id="69" name="【道路】&#10;有形固定資産減価償却率該当値テキスト"/>
        <xdr:cNvSpPr txBox="1"/>
      </xdr:nvSpPr>
      <xdr:spPr>
        <a:xfrm>
          <a:off x="4673600" y="560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27686</xdr:rowOff>
    </xdr:from>
    <xdr:to>
      <xdr:col>20</xdr:col>
      <xdr:colOff>38100</xdr:colOff>
      <xdr:row>33</xdr:row>
      <xdr:rowOff>129286</xdr:rowOff>
    </xdr:to>
    <xdr:sp macro="" textlink="">
      <xdr:nvSpPr>
        <xdr:cNvPr id="70" name="楕円 69"/>
        <xdr:cNvSpPr/>
      </xdr:nvSpPr>
      <xdr:spPr>
        <a:xfrm>
          <a:off x="3746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46482</xdr:rowOff>
    </xdr:from>
    <xdr:to>
      <xdr:col>24</xdr:col>
      <xdr:colOff>63500</xdr:colOff>
      <xdr:row>33</xdr:row>
      <xdr:rowOff>78486</xdr:rowOff>
    </xdr:to>
    <xdr:cxnSp macro="">
      <xdr:nvCxnSpPr>
        <xdr:cNvPr id="71" name="直線コネクタ 70"/>
        <xdr:cNvCxnSpPr/>
      </xdr:nvCxnSpPr>
      <xdr:spPr>
        <a:xfrm flipV="1">
          <a:off x="3797300" y="5704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50546</xdr:rowOff>
    </xdr:from>
    <xdr:to>
      <xdr:col>15</xdr:col>
      <xdr:colOff>101600</xdr:colOff>
      <xdr:row>33</xdr:row>
      <xdr:rowOff>152146</xdr:rowOff>
    </xdr:to>
    <xdr:sp macro="" textlink="">
      <xdr:nvSpPr>
        <xdr:cNvPr id="72" name="楕円 71"/>
        <xdr:cNvSpPr/>
      </xdr:nvSpPr>
      <xdr:spPr>
        <a:xfrm>
          <a:off x="2857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78486</xdr:rowOff>
    </xdr:from>
    <xdr:to>
      <xdr:col>19</xdr:col>
      <xdr:colOff>177800</xdr:colOff>
      <xdr:row>33</xdr:row>
      <xdr:rowOff>101346</xdr:rowOff>
    </xdr:to>
    <xdr:cxnSp macro="">
      <xdr:nvCxnSpPr>
        <xdr:cNvPr id="73" name="直線コネクタ 72"/>
        <xdr:cNvCxnSpPr/>
      </xdr:nvCxnSpPr>
      <xdr:spPr>
        <a:xfrm flipV="1">
          <a:off x="2908300" y="5736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145813</xdr:rowOff>
    </xdr:from>
    <xdr:ext cx="405111" cy="259045"/>
    <xdr:sp macro="" textlink="">
      <xdr:nvSpPr>
        <xdr:cNvPr id="76" name="n_1mainValue【道路】&#10;有形固定資産減価償却率"/>
        <xdr:cNvSpPr txBox="1"/>
      </xdr:nvSpPr>
      <xdr:spPr>
        <a:xfrm>
          <a:off x="35820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168673</xdr:rowOff>
    </xdr:from>
    <xdr:ext cx="405111" cy="259045"/>
    <xdr:sp macro="" textlink="">
      <xdr:nvSpPr>
        <xdr:cNvPr id="77" name="n_2mainValue【道路】&#10;有形固定資産減価償却率"/>
        <xdr:cNvSpPr txBox="1"/>
      </xdr:nvSpPr>
      <xdr:spPr>
        <a:xfrm>
          <a:off x="2705744" y="548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6"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28448</xdr:rowOff>
    </xdr:from>
    <xdr:to>
      <xdr:col>55</xdr:col>
      <xdr:colOff>50800</xdr:colOff>
      <xdr:row>41</xdr:row>
      <xdr:rowOff>130048</xdr:rowOff>
    </xdr:to>
    <xdr:sp macro="" textlink="">
      <xdr:nvSpPr>
        <xdr:cNvPr id="115" name="楕円 114"/>
        <xdr:cNvSpPr/>
      </xdr:nvSpPr>
      <xdr:spPr>
        <a:xfrm>
          <a:off x="104267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114825</xdr:rowOff>
    </xdr:from>
    <xdr:ext cx="469744" cy="259045"/>
    <xdr:sp macro="" textlink="">
      <xdr:nvSpPr>
        <xdr:cNvPr id="116" name="【道路】&#10;一人当たり延長該当値テキスト"/>
        <xdr:cNvSpPr txBox="1"/>
      </xdr:nvSpPr>
      <xdr:spPr>
        <a:xfrm>
          <a:off x="10515600" y="697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29439</xdr:rowOff>
    </xdr:from>
    <xdr:to>
      <xdr:col>50</xdr:col>
      <xdr:colOff>165100</xdr:colOff>
      <xdr:row>41</xdr:row>
      <xdr:rowOff>131039</xdr:rowOff>
    </xdr:to>
    <xdr:sp macro="" textlink="">
      <xdr:nvSpPr>
        <xdr:cNvPr id="117" name="楕円 116"/>
        <xdr:cNvSpPr/>
      </xdr:nvSpPr>
      <xdr:spPr>
        <a:xfrm>
          <a:off x="95885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79248</xdr:rowOff>
    </xdr:from>
    <xdr:to>
      <xdr:col>55</xdr:col>
      <xdr:colOff>0</xdr:colOff>
      <xdr:row>41</xdr:row>
      <xdr:rowOff>80239</xdr:rowOff>
    </xdr:to>
    <xdr:cxnSp macro="">
      <xdr:nvCxnSpPr>
        <xdr:cNvPr id="118" name="直線コネクタ 117"/>
        <xdr:cNvCxnSpPr/>
      </xdr:nvCxnSpPr>
      <xdr:spPr>
        <a:xfrm flipV="1">
          <a:off x="9639300" y="7108698"/>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30582</xdr:rowOff>
    </xdr:from>
    <xdr:to>
      <xdr:col>46</xdr:col>
      <xdr:colOff>38100</xdr:colOff>
      <xdr:row>41</xdr:row>
      <xdr:rowOff>132182</xdr:rowOff>
    </xdr:to>
    <xdr:sp macro="" textlink="">
      <xdr:nvSpPr>
        <xdr:cNvPr id="119" name="楕円 118"/>
        <xdr:cNvSpPr/>
      </xdr:nvSpPr>
      <xdr:spPr>
        <a:xfrm>
          <a:off x="8699500" y="7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80239</xdr:rowOff>
    </xdr:from>
    <xdr:to>
      <xdr:col>50</xdr:col>
      <xdr:colOff>114300</xdr:colOff>
      <xdr:row>41</xdr:row>
      <xdr:rowOff>81382</xdr:rowOff>
    </xdr:to>
    <xdr:cxnSp macro="">
      <xdr:nvCxnSpPr>
        <xdr:cNvPr id="120" name="直線コネクタ 119"/>
        <xdr:cNvCxnSpPr/>
      </xdr:nvCxnSpPr>
      <xdr:spPr>
        <a:xfrm flipV="1">
          <a:off x="8750300" y="71096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122166</xdr:rowOff>
    </xdr:from>
    <xdr:ext cx="469744" cy="259045"/>
    <xdr:sp macro="" textlink="">
      <xdr:nvSpPr>
        <xdr:cNvPr id="123" name="n_1mainValue【道路】&#10;一人当たり延長"/>
        <xdr:cNvSpPr txBox="1"/>
      </xdr:nvSpPr>
      <xdr:spPr>
        <a:xfrm>
          <a:off x="9391727" y="71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123309</xdr:rowOff>
    </xdr:from>
    <xdr:ext cx="469744" cy="259045"/>
    <xdr:sp macro="" textlink="">
      <xdr:nvSpPr>
        <xdr:cNvPr id="124" name="n_2mainValue【道路】&#10;一人当たり延長"/>
        <xdr:cNvSpPr txBox="1"/>
      </xdr:nvSpPr>
      <xdr:spPr>
        <a:xfrm>
          <a:off x="8515427" y="71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53" name="テキスト ボックス 15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63" name="テキスト ボックス 16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167" name="直線コネクタ 166"/>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168"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169" name="直線コネクタ 168"/>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170"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171" name="直線コネクタ 170"/>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72"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73" name="フローチャート: 判断 172"/>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174" name="フローチャート: 判断 173"/>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175" name="フローチャート: 判断 174"/>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11793</xdr:rowOff>
    </xdr:from>
    <xdr:to>
      <xdr:col>24</xdr:col>
      <xdr:colOff>114300</xdr:colOff>
      <xdr:row>81</xdr:row>
      <xdr:rowOff>113393</xdr:rowOff>
    </xdr:to>
    <xdr:sp macro="" textlink="">
      <xdr:nvSpPr>
        <xdr:cNvPr id="181" name="楕円 180"/>
        <xdr:cNvSpPr/>
      </xdr:nvSpPr>
      <xdr:spPr>
        <a:xfrm>
          <a:off x="4584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161670</xdr:rowOff>
    </xdr:from>
    <xdr:ext cx="405111" cy="259045"/>
    <xdr:sp macro="" textlink="">
      <xdr:nvSpPr>
        <xdr:cNvPr id="182" name="【公営住宅】&#10;有形固定資産減価償却率該当値テキスト"/>
        <xdr:cNvSpPr txBox="1"/>
      </xdr:nvSpPr>
      <xdr:spPr>
        <a:xfrm>
          <a:off x="4673600"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60779</xdr:rowOff>
    </xdr:from>
    <xdr:to>
      <xdr:col>20</xdr:col>
      <xdr:colOff>38100</xdr:colOff>
      <xdr:row>81</xdr:row>
      <xdr:rowOff>162379</xdr:rowOff>
    </xdr:to>
    <xdr:sp macro="" textlink="">
      <xdr:nvSpPr>
        <xdr:cNvPr id="183" name="楕円 182"/>
        <xdr:cNvSpPr/>
      </xdr:nvSpPr>
      <xdr:spPr>
        <a:xfrm>
          <a:off x="3746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62593</xdr:rowOff>
    </xdr:from>
    <xdr:to>
      <xdr:col>24</xdr:col>
      <xdr:colOff>63500</xdr:colOff>
      <xdr:row>81</xdr:row>
      <xdr:rowOff>111579</xdr:rowOff>
    </xdr:to>
    <xdr:cxnSp macro="">
      <xdr:nvCxnSpPr>
        <xdr:cNvPr id="184" name="直線コネクタ 183"/>
        <xdr:cNvCxnSpPr/>
      </xdr:nvCxnSpPr>
      <xdr:spPr>
        <a:xfrm flipV="1">
          <a:off x="3797300" y="139500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119562</xdr:rowOff>
    </xdr:from>
    <xdr:to>
      <xdr:col>15</xdr:col>
      <xdr:colOff>101600</xdr:colOff>
      <xdr:row>82</xdr:row>
      <xdr:rowOff>49712</xdr:rowOff>
    </xdr:to>
    <xdr:sp macro="" textlink="">
      <xdr:nvSpPr>
        <xdr:cNvPr id="185" name="楕円 184"/>
        <xdr:cNvSpPr/>
      </xdr:nvSpPr>
      <xdr:spPr>
        <a:xfrm>
          <a:off x="2857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170362</xdr:rowOff>
    </xdr:to>
    <xdr:cxnSp macro="">
      <xdr:nvCxnSpPr>
        <xdr:cNvPr id="186" name="直線コネクタ 185"/>
        <xdr:cNvCxnSpPr/>
      </xdr:nvCxnSpPr>
      <xdr:spPr>
        <a:xfrm flipV="1">
          <a:off x="2908300" y="139990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187"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188"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7456</xdr:rowOff>
    </xdr:from>
    <xdr:ext cx="405111" cy="259045"/>
    <xdr:sp macro="" textlink="">
      <xdr:nvSpPr>
        <xdr:cNvPr id="189" name="n_1mainValue【公営住宅】&#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40839</xdr:rowOff>
    </xdr:from>
    <xdr:ext cx="405111" cy="259045"/>
    <xdr:sp macro="" textlink="">
      <xdr:nvSpPr>
        <xdr:cNvPr id="190" name="n_2mainValue【公営住宅】&#10;有形固定資産減価償却率"/>
        <xdr:cNvSpPr txBox="1"/>
      </xdr:nvSpPr>
      <xdr:spPr>
        <a:xfrm>
          <a:off x="2705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12" name="直線コネクタ 211"/>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13"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14" name="直線コネクタ 213"/>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15"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16" name="直線コネクタ 215"/>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17"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18" name="フローチャート: 判断 217"/>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19" name="フローチャート: 判断 218"/>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20" name="フローチャート: 判断 219"/>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110744</xdr:rowOff>
    </xdr:from>
    <xdr:to>
      <xdr:col>55</xdr:col>
      <xdr:colOff>50800</xdr:colOff>
      <xdr:row>85</xdr:row>
      <xdr:rowOff>40894</xdr:rowOff>
    </xdr:to>
    <xdr:sp macro="" textlink="">
      <xdr:nvSpPr>
        <xdr:cNvPr id="226" name="楕円 225"/>
        <xdr:cNvSpPr/>
      </xdr:nvSpPr>
      <xdr:spPr>
        <a:xfrm>
          <a:off x="10426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89171</xdr:rowOff>
    </xdr:from>
    <xdr:ext cx="469744" cy="259045"/>
    <xdr:sp macro="" textlink="">
      <xdr:nvSpPr>
        <xdr:cNvPr id="227" name="【公営住宅】&#10;一人当たり面積該当値テキスト"/>
        <xdr:cNvSpPr txBox="1"/>
      </xdr:nvSpPr>
      <xdr:spPr>
        <a:xfrm>
          <a:off x="10515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112116</xdr:rowOff>
    </xdr:from>
    <xdr:to>
      <xdr:col>50</xdr:col>
      <xdr:colOff>165100</xdr:colOff>
      <xdr:row>85</xdr:row>
      <xdr:rowOff>42266</xdr:rowOff>
    </xdr:to>
    <xdr:sp macro="" textlink="">
      <xdr:nvSpPr>
        <xdr:cNvPr id="228" name="楕円 227"/>
        <xdr:cNvSpPr/>
      </xdr:nvSpPr>
      <xdr:spPr>
        <a:xfrm>
          <a:off x="9588500" y="145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84</xdr:row>
      <xdr:rowOff>162916</xdr:rowOff>
    </xdr:to>
    <xdr:cxnSp macro="">
      <xdr:nvCxnSpPr>
        <xdr:cNvPr id="229" name="直線コネクタ 228"/>
        <xdr:cNvCxnSpPr/>
      </xdr:nvCxnSpPr>
      <xdr:spPr>
        <a:xfrm flipV="1">
          <a:off x="9639300" y="1456334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113945</xdr:rowOff>
    </xdr:from>
    <xdr:to>
      <xdr:col>46</xdr:col>
      <xdr:colOff>38100</xdr:colOff>
      <xdr:row>85</xdr:row>
      <xdr:rowOff>44095</xdr:rowOff>
    </xdr:to>
    <xdr:sp macro="" textlink="">
      <xdr:nvSpPr>
        <xdr:cNvPr id="230" name="楕円 229"/>
        <xdr:cNvSpPr/>
      </xdr:nvSpPr>
      <xdr:spPr>
        <a:xfrm>
          <a:off x="8699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162916</xdr:rowOff>
    </xdr:from>
    <xdr:to>
      <xdr:col>50</xdr:col>
      <xdr:colOff>114300</xdr:colOff>
      <xdr:row>84</xdr:row>
      <xdr:rowOff>164745</xdr:rowOff>
    </xdr:to>
    <xdr:cxnSp macro="">
      <xdr:nvCxnSpPr>
        <xdr:cNvPr id="231" name="直線コネクタ 230"/>
        <xdr:cNvCxnSpPr/>
      </xdr:nvCxnSpPr>
      <xdr:spPr>
        <a:xfrm flipV="1">
          <a:off x="8750300" y="1456471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3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3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33393</xdr:rowOff>
    </xdr:from>
    <xdr:ext cx="469744" cy="259045"/>
    <xdr:sp macro="" textlink="">
      <xdr:nvSpPr>
        <xdr:cNvPr id="234" name="n_1mainValue【公営住宅】&#10;一人当たり面積"/>
        <xdr:cNvSpPr txBox="1"/>
      </xdr:nvSpPr>
      <xdr:spPr>
        <a:xfrm>
          <a:off x="9391727" y="1460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35222</xdr:rowOff>
    </xdr:from>
    <xdr:ext cx="469744" cy="259045"/>
    <xdr:sp macro="" textlink="">
      <xdr:nvSpPr>
        <xdr:cNvPr id="235" name="n_2mainValue【公営住宅】&#10;一人当たり面積"/>
        <xdr:cNvSpPr txBox="1"/>
      </xdr:nvSpPr>
      <xdr:spPr>
        <a:xfrm>
          <a:off x="85154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63" name="直線コネクタ 2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64" name="テキスト ボックス 2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5" name="直線コネクタ 2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6" name="テキスト ボックス 2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7" name="直線コネクタ 2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8" name="テキスト ボックス 2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69" name="直線コネクタ 2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70" name="テキスト ボックス 2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2" name="テキスト ボックス 2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274" name="直線コネクタ 273"/>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275"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276" name="直線コネクタ 275"/>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277"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278" name="直線コネクタ 277"/>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279"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280" name="フローチャート: 判断 279"/>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281" name="フローチャート: 判断 280"/>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282" name="フローチャート: 判断 281"/>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96266</xdr:rowOff>
    </xdr:from>
    <xdr:to>
      <xdr:col>85</xdr:col>
      <xdr:colOff>177800</xdr:colOff>
      <xdr:row>37</xdr:row>
      <xdr:rowOff>26416</xdr:rowOff>
    </xdr:to>
    <xdr:sp macro="" textlink="">
      <xdr:nvSpPr>
        <xdr:cNvPr id="288" name="楕円 287"/>
        <xdr:cNvSpPr/>
      </xdr:nvSpPr>
      <xdr:spPr>
        <a:xfrm>
          <a:off x="16268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119143</xdr:rowOff>
    </xdr:from>
    <xdr:ext cx="405111" cy="259045"/>
    <xdr:sp macro="" textlink="">
      <xdr:nvSpPr>
        <xdr:cNvPr id="289" name="【認定こども園・幼稚園・保育所】&#10;有形固定資産減価償却率該当値テキスト"/>
        <xdr:cNvSpPr txBox="1"/>
      </xdr:nvSpPr>
      <xdr:spPr>
        <a:xfrm>
          <a:off x="16357600" y="61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132842</xdr:rowOff>
    </xdr:from>
    <xdr:to>
      <xdr:col>81</xdr:col>
      <xdr:colOff>101600</xdr:colOff>
      <xdr:row>37</xdr:row>
      <xdr:rowOff>62992</xdr:rowOff>
    </xdr:to>
    <xdr:sp macro="" textlink="">
      <xdr:nvSpPr>
        <xdr:cNvPr id="290" name="楕円 289"/>
        <xdr:cNvSpPr/>
      </xdr:nvSpPr>
      <xdr:spPr>
        <a:xfrm>
          <a:off x="15430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147066</xdr:rowOff>
    </xdr:from>
    <xdr:to>
      <xdr:col>85</xdr:col>
      <xdr:colOff>127000</xdr:colOff>
      <xdr:row>37</xdr:row>
      <xdr:rowOff>12192</xdr:rowOff>
    </xdr:to>
    <xdr:cxnSp macro="">
      <xdr:nvCxnSpPr>
        <xdr:cNvPr id="291" name="直線コネクタ 290"/>
        <xdr:cNvCxnSpPr/>
      </xdr:nvCxnSpPr>
      <xdr:spPr>
        <a:xfrm flipV="1">
          <a:off x="15481300" y="63192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xdr:rowOff>
    </xdr:from>
    <xdr:to>
      <xdr:col>76</xdr:col>
      <xdr:colOff>165100</xdr:colOff>
      <xdr:row>37</xdr:row>
      <xdr:rowOff>106426</xdr:rowOff>
    </xdr:to>
    <xdr:sp macro="" textlink="">
      <xdr:nvSpPr>
        <xdr:cNvPr id="292" name="楕円 291"/>
        <xdr:cNvSpPr/>
      </xdr:nvSpPr>
      <xdr:spPr>
        <a:xfrm>
          <a:off x="14541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xdr:rowOff>
    </xdr:from>
    <xdr:to>
      <xdr:col>81</xdr:col>
      <xdr:colOff>50800</xdr:colOff>
      <xdr:row>37</xdr:row>
      <xdr:rowOff>55626</xdr:rowOff>
    </xdr:to>
    <xdr:cxnSp macro="">
      <xdr:nvCxnSpPr>
        <xdr:cNvPr id="293" name="直線コネクタ 292"/>
        <xdr:cNvCxnSpPr/>
      </xdr:nvCxnSpPr>
      <xdr:spPr>
        <a:xfrm flipV="1">
          <a:off x="14592300" y="63558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294"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295"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79519</xdr:rowOff>
    </xdr:from>
    <xdr:ext cx="405111" cy="259045"/>
    <xdr:sp macro="" textlink="">
      <xdr:nvSpPr>
        <xdr:cNvPr id="296" name="n_1mainValue【認定こども園・幼稚園・保育所】&#10;有形固定資産減価償却率"/>
        <xdr:cNvSpPr txBox="1"/>
      </xdr:nvSpPr>
      <xdr:spPr>
        <a:xfrm>
          <a:off x="15266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122953</xdr:rowOff>
    </xdr:from>
    <xdr:ext cx="405111" cy="259045"/>
    <xdr:sp macro="" textlink="">
      <xdr:nvSpPr>
        <xdr:cNvPr id="297" name="n_2mainValue【認定こども園・幼稚園・保育所】&#10;有形固定資産減価償却率"/>
        <xdr:cNvSpPr txBox="1"/>
      </xdr:nvSpPr>
      <xdr:spPr>
        <a:xfrm>
          <a:off x="143897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8" name="直線コネクタ 3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9" name="テキスト ボックス 30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0" name="直線コネクタ 3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1" name="テキスト ボックス 31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2" name="直線コネクタ 3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3" name="テキスト ボックス 31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4" name="直線コネクタ 3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5" name="テキスト ボックス 31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6" name="直線コネクタ 3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7" name="テキスト ボックス 31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9" name="テキスト ボックス 3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21" name="直線コネクタ 320"/>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22"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23" name="直線コネクタ 322"/>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24"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25" name="直線コネクタ 324"/>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326"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27" name="フローチャート: 判断 326"/>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28" name="フローチャート: 判断 327"/>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29" name="フローチャート: 判断 32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335" name="楕円 334"/>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336" name="【認定こども園・幼稚園・保育所】&#10;一人当たり面積該当値テキスト"/>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337" name="楕円 336"/>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338" name="直線コネクタ 337"/>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158750</xdr:rowOff>
    </xdr:from>
    <xdr:to>
      <xdr:col>107</xdr:col>
      <xdr:colOff>101600</xdr:colOff>
      <xdr:row>41</xdr:row>
      <xdr:rowOff>88900</xdr:rowOff>
    </xdr:to>
    <xdr:sp macro="" textlink="">
      <xdr:nvSpPr>
        <xdr:cNvPr id="339" name="楕円 338"/>
        <xdr:cNvSpPr/>
      </xdr:nvSpPr>
      <xdr:spPr>
        <a:xfrm>
          <a:off x="2038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38100</xdr:rowOff>
    </xdr:to>
    <xdr:cxnSp macro="">
      <xdr:nvCxnSpPr>
        <xdr:cNvPr id="340" name="直線コネクタ 339"/>
        <xdr:cNvCxnSpPr/>
      </xdr:nvCxnSpPr>
      <xdr:spPr>
        <a:xfrm flipV="1">
          <a:off x="20434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341"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42"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343"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80027</xdr:rowOff>
    </xdr:from>
    <xdr:ext cx="469744" cy="259045"/>
    <xdr:sp macro="" textlink="">
      <xdr:nvSpPr>
        <xdr:cNvPr id="344" name="n_2mainValue【認定こども園・幼稚園・保育所】&#10;一人当たり面積"/>
        <xdr:cNvSpPr txBox="1"/>
      </xdr:nvSpPr>
      <xdr:spPr>
        <a:xfrm>
          <a:off x="20199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56" name="直線コネクタ 355"/>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57" name="テキスト ボックス 356"/>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58" name="直線コネクタ 35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59" name="テキスト ボックス 35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60" name="直線コネクタ 359"/>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61" name="テキスト ボックス 360"/>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64" name="直線コネクタ 363"/>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65" name="テキスト ボックス 364"/>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66" name="直線コネクタ 36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67" name="テキスト ボックス 36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68" name="直線コネクタ 367"/>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369" name="テキスト ボックス 368"/>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373" name="直線コネクタ 372"/>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374"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375" name="直線コネクタ 374"/>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76"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77" name="直線コネクタ 376"/>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378"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379" name="フローチャート: 判断 37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380" name="フローチャート: 判断 379"/>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81" name="フローチャート: 判断 380"/>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387" name="楕円 386"/>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24782</xdr:rowOff>
    </xdr:from>
    <xdr:ext cx="405111" cy="259045"/>
    <xdr:sp macro="" textlink="">
      <xdr:nvSpPr>
        <xdr:cNvPr id="388" name="【学校施設】&#10;有形固定資産減価償却率該当値テキスト"/>
        <xdr:cNvSpPr txBox="1"/>
      </xdr:nvSpPr>
      <xdr:spPr>
        <a:xfrm>
          <a:off x="1635760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46355</xdr:rowOff>
    </xdr:from>
    <xdr:to>
      <xdr:col>81</xdr:col>
      <xdr:colOff>101600</xdr:colOff>
      <xdr:row>59</xdr:row>
      <xdr:rowOff>147955</xdr:rowOff>
    </xdr:to>
    <xdr:sp macro="" textlink="">
      <xdr:nvSpPr>
        <xdr:cNvPr id="389" name="楕円 388"/>
        <xdr:cNvSpPr/>
      </xdr:nvSpPr>
      <xdr:spPr>
        <a:xfrm>
          <a:off x="15430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97155</xdr:rowOff>
    </xdr:from>
    <xdr:to>
      <xdr:col>85</xdr:col>
      <xdr:colOff>127000</xdr:colOff>
      <xdr:row>59</xdr:row>
      <xdr:rowOff>97155</xdr:rowOff>
    </xdr:to>
    <xdr:cxnSp macro="">
      <xdr:nvCxnSpPr>
        <xdr:cNvPr id="390" name="直線コネクタ 389"/>
        <xdr:cNvCxnSpPr/>
      </xdr:nvCxnSpPr>
      <xdr:spPr>
        <a:xfrm>
          <a:off x="15481300" y="10212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106363</xdr:rowOff>
    </xdr:from>
    <xdr:to>
      <xdr:col>76</xdr:col>
      <xdr:colOff>165100</xdr:colOff>
      <xdr:row>60</xdr:row>
      <xdr:rowOff>36513</xdr:rowOff>
    </xdr:to>
    <xdr:sp macro="" textlink="">
      <xdr:nvSpPr>
        <xdr:cNvPr id="391" name="楕円 390"/>
        <xdr:cNvSpPr/>
      </xdr:nvSpPr>
      <xdr:spPr>
        <a:xfrm>
          <a:off x="145415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97155</xdr:rowOff>
    </xdr:from>
    <xdr:to>
      <xdr:col>81</xdr:col>
      <xdr:colOff>50800</xdr:colOff>
      <xdr:row>59</xdr:row>
      <xdr:rowOff>157163</xdr:rowOff>
    </xdr:to>
    <xdr:cxnSp macro="">
      <xdr:nvCxnSpPr>
        <xdr:cNvPr id="392" name="直線コネクタ 391"/>
        <xdr:cNvCxnSpPr/>
      </xdr:nvCxnSpPr>
      <xdr:spPr>
        <a:xfrm flipV="1">
          <a:off x="14592300" y="1021270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393"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94"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164482</xdr:rowOff>
    </xdr:from>
    <xdr:ext cx="405111" cy="259045"/>
    <xdr:sp macro="" textlink="">
      <xdr:nvSpPr>
        <xdr:cNvPr id="395" name="n_1mainValue【学校施設】&#10;有形固定資産減価償却率"/>
        <xdr:cNvSpPr txBox="1"/>
      </xdr:nvSpPr>
      <xdr:spPr>
        <a:xfrm>
          <a:off x="152660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27640</xdr:rowOff>
    </xdr:from>
    <xdr:ext cx="405111" cy="259045"/>
    <xdr:sp macro="" textlink="">
      <xdr:nvSpPr>
        <xdr:cNvPr id="396" name="n_2mainValue【学校施設】&#10;有形固定資産減価償却率"/>
        <xdr:cNvSpPr txBox="1"/>
      </xdr:nvSpPr>
      <xdr:spPr>
        <a:xfrm>
          <a:off x="14389744" y="1031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23" name="直線コネクタ 42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2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25" name="直線コネクタ 42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2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27" name="直線コネクタ 42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428"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29" name="フローチャート: 判断 42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30" name="フローチャート: 判断 42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31" name="フローチャート: 判断 43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19413</xdr:rowOff>
    </xdr:from>
    <xdr:to>
      <xdr:col>116</xdr:col>
      <xdr:colOff>114300</xdr:colOff>
      <xdr:row>63</xdr:row>
      <xdr:rowOff>121013</xdr:rowOff>
    </xdr:to>
    <xdr:sp macro="" textlink="">
      <xdr:nvSpPr>
        <xdr:cNvPr id="437" name="楕円 436"/>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105790</xdr:rowOff>
    </xdr:from>
    <xdr:ext cx="469744" cy="259045"/>
    <xdr:sp macro="" textlink="">
      <xdr:nvSpPr>
        <xdr:cNvPr id="438" name="【学校施設】&#10;一人当たり面積該当値テキスト"/>
        <xdr:cNvSpPr txBox="1"/>
      </xdr:nvSpPr>
      <xdr:spPr>
        <a:xfrm>
          <a:off x="22199600" y="107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439" name="楕円 438"/>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70213</xdr:rowOff>
    </xdr:from>
    <xdr:to>
      <xdr:col>116</xdr:col>
      <xdr:colOff>63500</xdr:colOff>
      <xdr:row>63</xdr:row>
      <xdr:rowOff>102870</xdr:rowOff>
    </xdr:to>
    <xdr:cxnSp macro="">
      <xdr:nvCxnSpPr>
        <xdr:cNvPr id="440" name="直線コネクタ 439"/>
        <xdr:cNvCxnSpPr/>
      </xdr:nvCxnSpPr>
      <xdr:spPr>
        <a:xfrm flipV="1">
          <a:off x="21323300" y="10871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65133</xdr:rowOff>
    </xdr:from>
    <xdr:to>
      <xdr:col>107</xdr:col>
      <xdr:colOff>101600</xdr:colOff>
      <xdr:row>63</xdr:row>
      <xdr:rowOff>166733</xdr:rowOff>
    </xdr:to>
    <xdr:sp macro="" textlink="">
      <xdr:nvSpPr>
        <xdr:cNvPr id="441" name="楕円 440"/>
        <xdr:cNvSpPr/>
      </xdr:nvSpPr>
      <xdr:spPr>
        <a:xfrm>
          <a:off x="20383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115933</xdr:rowOff>
    </xdr:to>
    <xdr:cxnSp macro="">
      <xdr:nvCxnSpPr>
        <xdr:cNvPr id="442" name="直線コネクタ 441"/>
        <xdr:cNvCxnSpPr/>
      </xdr:nvCxnSpPr>
      <xdr:spPr>
        <a:xfrm flipV="1">
          <a:off x="20434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43"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44"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445" name="n_1mainValue【学校施設】&#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157860</xdr:rowOff>
    </xdr:from>
    <xdr:ext cx="469744" cy="259045"/>
    <xdr:sp macro="" textlink="">
      <xdr:nvSpPr>
        <xdr:cNvPr id="446" name="n_2mainValue【学校施設】&#10;一人当たり面積"/>
        <xdr:cNvSpPr txBox="1"/>
      </xdr:nvSpPr>
      <xdr:spPr>
        <a:xfrm>
          <a:off x="20199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3" name="テキスト ボックス 4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4" name="直線コネクタ 4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5" name="テキスト ボックス 4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6" name="直線コネクタ 4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7" name="テキスト ボックス 4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8" name="直線コネクタ 4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9" name="テキスト ボックス 4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0" name="直線コネクタ 4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1" name="テキスト ボックス 4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2" name="直線コネクタ 4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83" name="テキスト ボックス 48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85" name="テキスト ボックス 48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487" name="直線コネクタ 48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48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489" name="直線コネクタ 48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49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491" name="直線コネクタ 49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49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493" name="フローチャート: 判断 49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494" name="フローチャート: 判断 49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495" name="フローチャート: 判断 49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501" name="楕円 500"/>
        <xdr:cNvSpPr/>
      </xdr:nvSpPr>
      <xdr:spPr>
        <a:xfrm>
          <a:off x="16268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502" name="【公民館】&#10;有形固定資産減価償却率該当値テキスト"/>
        <xdr:cNvSpPr txBox="1"/>
      </xdr:nvSpPr>
      <xdr:spPr>
        <a:xfrm>
          <a:off x="1635760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503" name="楕円 502"/>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95250</xdr:rowOff>
    </xdr:from>
    <xdr:to>
      <xdr:col>85</xdr:col>
      <xdr:colOff>127000</xdr:colOff>
      <xdr:row>102</xdr:row>
      <xdr:rowOff>156211</xdr:rowOff>
    </xdr:to>
    <xdr:cxnSp macro="">
      <xdr:nvCxnSpPr>
        <xdr:cNvPr id="504" name="直線コネクタ 503"/>
        <xdr:cNvCxnSpPr/>
      </xdr:nvCxnSpPr>
      <xdr:spPr>
        <a:xfrm flipV="1">
          <a:off x="15481300" y="175831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119380</xdr:rowOff>
    </xdr:to>
    <xdr:sp macro="" textlink="">
      <xdr:nvSpPr>
        <xdr:cNvPr id="505" name="楕円 504"/>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68580</xdr:rowOff>
    </xdr:to>
    <xdr:cxnSp macro="">
      <xdr:nvCxnSpPr>
        <xdr:cNvPr id="506" name="直線コネクタ 505"/>
        <xdr:cNvCxnSpPr/>
      </xdr:nvCxnSpPr>
      <xdr:spPr>
        <a:xfrm flipV="1">
          <a:off x="14592300" y="17644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507"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08"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509" name="n_1mainValue【公民館】&#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110507</xdr:rowOff>
    </xdr:from>
    <xdr:ext cx="405111" cy="259045"/>
    <xdr:sp macro="" textlink="">
      <xdr:nvSpPr>
        <xdr:cNvPr id="510" name="n_2mainValue【公民館】&#10;有形固定資産減価償却率"/>
        <xdr:cNvSpPr txBox="1"/>
      </xdr:nvSpPr>
      <xdr:spPr>
        <a:xfrm>
          <a:off x="14389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1" name="直線コネクタ 5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2" name="テキスト ボックス 5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3" name="直線コネクタ 5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4" name="テキスト ボックス 5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5" name="直線コネクタ 5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6" name="テキスト ボックス 5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7" name="直線コネクタ 5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8" name="テキスト ボックス 5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532" name="直線コネクタ 531"/>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3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34" name="直線コネクタ 53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535"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536" name="直線コネクタ 535"/>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537"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538" name="フローチャート: 判断 537"/>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539" name="フローチャート: 判断 538"/>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540" name="フローチャート: 判断 539"/>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546" name="楕円 545"/>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547" name="【公民館】&#10;一人当たり面積該当値テキスト"/>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548" name="楕円 547"/>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57913</xdr:rowOff>
    </xdr:to>
    <xdr:cxnSp macro="">
      <xdr:nvCxnSpPr>
        <xdr:cNvPr id="549" name="直線コネクタ 548"/>
        <xdr:cNvCxnSpPr/>
      </xdr:nvCxnSpPr>
      <xdr:spPr>
        <a:xfrm flipV="1">
          <a:off x="21323300" y="18569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550" name="楕円 549"/>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551" name="直線コネクタ 550"/>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552"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553"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554"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555"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を除いて、道路、認定こども園・幼稚園・保育所、学校施設、公民館においては有形固定資産減価償却率が類似団体内平均値よりも高い水準にある。特に道路については類似団体の中でも一番高く、大阪府平均や全国平均を大きく上回っており、本市全体での有形固定資産減価償却率を引き上げている一因でもある。これは、本市の市道は、減価償却の進んでいる昭和５０年代後半に整備を行った道路が多いこと、また、近年は行財政改革により投資的経費を抑制していることが原因と考えられる。道路一人あたり延長、幼稚園・保育所の一人当たり面積、学校施設の一人当たり面積、公民館の一人当たり面積は類似団体内平均値を大きく下回っており、公共施設等を必要以上に保有していないことが示されている。</a:t>
          </a:r>
        </a:p>
        <a:p>
          <a:r>
            <a:rPr kumimoji="1" lang="ja-JP" altLang="en-US" sz="1300">
              <a:latin typeface="ＭＳ Ｐゴシック" panose="020B0600070205080204" pitchFamily="50" charset="-128"/>
              <a:ea typeface="ＭＳ Ｐゴシック" panose="020B0600070205080204" pitchFamily="50" charset="-128"/>
            </a:rPr>
            <a:t>　今後は施設の統廃合など、行財政改革で捻出する財源や基金を活用し、施設更新等の老朽化対策に努める。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34925</xdr:rowOff>
    </xdr:from>
    <xdr:to>
      <xdr:col>24</xdr:col>
      <xdr:colOff>114300</xdr:colOff>
      <xdr:row>35</xdr:row>
      <xdr:rowOff>136525</xdr:rowOff>
    </xdr:to>
    <xdr:sp macro="" textlink="">
      <xdr:nvSpPr>
        <xdr:cNvPr id="69" name="楕円 68"/>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57802</xdr:rowOff>
    </xdr:from>
    <xdr:ext cx="405111" cy="259045"/>
    <xdr:sp macro="" textlink="">
      <xdr:nvSpPr>
        <xdr:cNvPr id="70" name="【図書館】&#10;有形固定資産減価償却率該当値テキスト"/>
        <xdr:cNvSpPr txBox="1"/>
      </xdr:nvSpPr>
      <xdr:spPr>
        <a:xfrm>
          <a:off x="4673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1" name="楕円 70"/>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85725</xdr:rowOff>
    </xdr:from>
    <xdr:to>
      <xdr:col>24</xdr:col>
      <xdr:colOff>63500</xdr:colOff>
      <xdr:row>36</xdr:row>
      <xdr:rowOff>28575</xdr:rowOff>
    </xdr:to>
    <xdr:cxnSp macro="">
      <xdr:nvCxnSpPr>
        <xdr:cNvPr id="72" name="直線コネクタ 71"/>
        <xdr:cNvCxnSpPr/>
      </xdr:nvCxnSpPr>
      <xdr:spPr>
        <a:xfrm flipV="1">
          <a:off x="3797300" y="60864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3" name="楕円 72"/>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60960</xdr:rowOff>
    </xdr:to>
    <xdr:cxnSp macro="">
      <xdr:nvCxnSpPr>
        <xdr:cNvPr id="74" name="直線コネクタ 73"/>
        <xdr:cNvCxnSpPr/>
      </xdr:nvCxnSpPr>
      <xdr:spPr>
        <a:xfrm flipV="1">
          <a:off x="2908300" y="6200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77" name="n_1mainValue【図書館】&#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8" name="n_2mainValue【図書館】&#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7"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6" name="楕円 115"/>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7"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18" name="楕円 117"/>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38100</xdr:rowOff>
    </xdr:to>
    <xdr:cxnSp macro="">
      <xdr:nvCxnSpPr>
        <xdr:cNvPr id="119" name="直線コネクタ 118"/>
        <xdr:cNvCxnSpPr/>
      </xdr:nvCxnSpPr>
      <xdr:spPr>
        <a:xfrm flipV="1">
          <a:off x="9639300" y="670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20" name="楕円 119"/>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38100</xdr:rowOff>
    </xdr:to>
    <xdr:cxnSp macro="">
      <xdr:nvCxnSpPr>
        <xdr:cNvPr id="121" name="直線コネクタ 120"/>
        <xdr:cNvCxnSpPr/>
      </xdr:nvCxnSpPr>
      <xdr:spPr>
        <a:xfrm>
          <a:off x="8750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23"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80027</xdr:rowOff>
    </xdr:from>
    <xdr:ext cx="469744" cy="259045"/>
    <xdr:sp macro="" textlink="">
      <xdr:nvSpPr>
        <xdr:cNvPr id="124" name="n_1mainValue【図書館】&#10;一人当たり面積"/>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80027</xdr:rowOff>
    </xdr:from>
    <xdr:ext cx="469744" cy="259045"/>
    <xdr:sp macro="" textlink="">
      <xdr:nvSpPr>
        <xdr:cNvPr id="125" name="n_2mainValue【図書館】&#10;一人当たり面積"/>
        <xdr:cNvSpPr txBox="1"/>
      </xdr:nvSpPr>
      <xdr:spPr>
        <a:xfrm>
          <a:off x="8515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64" name="楕円 163"/>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65" name="【体育館・プール】&#10;有形固定資産減価償却率該当値テキスト"/>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66" name="楕円 165"/>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55245</xdr:rowOff>
    </xdr:to>
    <xdr:cxnSp macro="">
      <xdr:nvCxnSpPr>
        <xdr:cNvPr id="167" name="直線コネクタ 166"/>
        <xdr:cNvCxnSpPr/>
      </xdr:nvCxnSpPr>
      <xdr:spPr>
        <a:xfrm flipV="1">
          <a:off x="3797300" y="104775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68" name="楕円 167"/>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95250</xdr:rowOff>
    </xdr:to>
    <xdr:cxnSp macro="">
      <xdr:nvCxnSpPr>
        <xdr:cNvPr id="169" name="直線コネクタ 168"/>
        <xdr:cNvCxnSpPr/>
      </xdr:nvCxnSpPr>
      <xdr:spPr>
        <a:xfrm flipV="1">
          <a:off x="2908300" y="1051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0"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71"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72" name="n_1mainValue【体育館・プール】&#10;有形固定資産減価償却率"/>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173" name="n_2mainValue【体育館・プール】&#10;有形固定資産減価償却率"/>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2540</xdr:rowOff>
    </xdr:from>
    <xdr:to>
      <xdr:col>55</xdr:col>
      <xdr:colOff>50800</xdr:colOff>
      <xdr:row>64</xdr:row>
      <xdr:rowOff>104140</xdr:rowOff>
    </xdr:to>
    <xdr:sp macro="" textlink="">
      <xdr:nvSpPr>
        <xdr:cNvPr id="212" name="楕円 211"/>
        <xdr:cNvSpPr/>
      </xdr:nvSpPr>
      <xdr:spPr>
        <a:xfrm>
          <a:off x="10426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88917</xdr:rowOff>
    </xdr:from>
    <xdr:ext cx="469744" cy="259045"/>
    <xdr:sp macro="" textlink="">
      <xdr:nvSpPr>
        <xdr:cNvPr id="213" name="【体育館・プール】&#10;一人当たり面積該当値テキスト"/>
        <xdr:cNvSpPr txBox="1"/>
      </xdr:nvSpPr>
      <xdr:spPr>
        <a:xfrm>
          <a:off x="105156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14" name="楕円 213"/>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30480</xdr:rowOff>
    </xdr:from>
    <xdr:to>
      <xdr:col>55</xdr:col>
      <xdr:colOff>0</xdr:colOff>
      <xdr:row>64</xdr:row>
      <xdr:rowOff>53340</xdr:rowOff>
    </xdr:to>
    <xdr:cxnSp macro="">
      <xdr:nvCxnSpPr>
        <xdr:cNvPr id="215" name="直線コネクタ 214"/>
        <xdr:cNvCxnSpPr/>
      </xdr:nvCxnSpPr>
      <xdr:spPr>
        <a:xfrm>
          <a:off x="9639300" y="11003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16" name="楕円 215"/>
        <xdr:cNvSpPr/>
      </xdr:nvSpPr>
      <xdr:spPr>
        <a:xfrm>
          <a:off x="869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30480</xdr:rowOff>
    </xdr:to>
    <xdr:cxnSp macro="">
      <xdr:nvCxnSpPr>
        <xdr:cNvPr id="217" name="直線コネクタ 216"/>
        <xdr:cNvCxnSpPr/>
      </xdr:nvCxnSpPr>
      <xdr:spPr>
        <a:xfrm>
          <a:off x="8750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1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72407</xdr:rowOff>
    </xdr:from>
    <xdr:ext cx="469744" cy="259045"/>
    <xdr:sp macro="" textlink="">
      <xdr:nvSpPr>
        <xdr:cNvPr id="220" name="n_1mainValue【体育館・プール】&#10;一人当たり面積"/>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72407</xdr:rowOff>
    </xdr:from>
    <xdr:ext cx="469744" cy="259045"/>
    <xdr:sp macro="" textlink="">
      <xdr:nvSpPr>
        <xdr:cNvPr id="221" name="n_2mainValue【体育館・プール】&#10;一人当たり面積"/>
        <xdr:cNvSpPr txBox="1"/>
      </xdr:nvSpPr>
      <xdr:spPr>
        <a:xfrm>
          <a:off x="8515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53"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262" name="楕円 261"/>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263" name="【福祉施設】&#10;有形固定資産減価償却率該当値テキスト"/>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64" name="楕円 263"/>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109945</xdr:rowOff>
    </xdr:from>
    <xdr:to>
      <xdr:col>24</xdr:col>
      <xdr:colOff>63500</xdr:colOff>
      <xdr:row>84</xdr:row>
      <xdr:rowOff>129539</xdr:rowOff>
    </xdr:to>
    <xdr:cxnSp macro="">
      <xdr:nvCxnSpPr>
        <xdr:cNvPr id="265" name="直線コネクタ 264"/>
        <xdr:cNvCxnSpPr/>
      </xdr:nvCxnSpPr>
      <xdr:spPr>
        <a:xfrm flipV="1">
          <a:off x="3797300" y="145117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150586</xdr:rowOff>
    </xdr:from>
    <xdr:to>
      <xdr:col>15</xdr:col>
      <xdr:colOff>101600</xdr:colOff>
      <xdr:row>85</xdr:row>
      <xdr:rowOff>80736</xdr:rowOff>
    </xdr:to>
    <xdr:sp macro="" textlink="">
      <xdr:nvSpPr>
        <xdr:cNvPr id="266" name="楕円 265"/>
        <xdr:cNvSpPr/>
      </xdr:nvSpPr>
      <xdr:spPr>
        <a:xfrm>
          <a:off x="2857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29936</xdr:rowOff>
    </xdr:to>
    <xdr:cxnSp macro="">
      <xdr:nvCxnSpPr>
        <xdr:cNvPr id="267" name="直線コネクタ 266"/>
        <xdr:cNvCxnSpPr/>
      </xdr:nvCxnSpPr>
      <xdr:spPr>
        <a:xfrm flipV="1">
          <a:off x="2908300" y="145313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68"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70" name="n_1mainValue【福祉施設】&#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71863</xdr:rowOff>
    </xdr:from>
    <xdr:ext cx="405111" cy="259045"/>
    <xdr:sp macro="" textlink="">
      <xdr:nvSpPr>
        <xdr:cNvPr id="271" name="n_2mainValue【福祉施設】&#10;有形固定資産減価償却率"/>
        <xdr:cNvSpPr txBox="1"/>
      </xdr:nvSpPr>
      <xdr:spPr>
        <a:xfrm>
          <a:off x="2705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71120</xdr:rowOff>
    </xdr:from>
    <xdr:to>
      <xdr:col>55</xdr:col>
      <xdr:colOff>50800</xdr:colOff>
      <xdr:row>81</xdr:row>
      <xdr:rowOff>1270</xdr:rowOff>
    </xdr:to>
    <xdr:sp macro="" textlink="">
      <xdr:nvSpPr>
        <xdr:cNvPr id="309" name="楕円 308"/>
        <xdr:cNvSpPr/>
      </xdr:nvSpPr>
      <xdr:spPr>
        <a:xfrm>
          <a:off x="10426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93997</xdr:rowOff>
    </xdr:from>
    <xdr:ext cx="469744" cy="259045"/>
    <xdr:sp macro="" textlink="">
      <xdr:nvSpPr>
        <xdr:cNvPr id="310" name="【福祉施設】&#10;一人当たり面積該当値テキスト"/>
        <xdr:cNvSpPr txBox="1"/>
      </xdr:nvSpPr>
      <xdr:spPr>
        <a:xfrm>
          <a:off x="10515600"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40639</xdr:rowOff>
    </xdr:from>
    <xdr:to>
      <xdr:col>50</xdr:col>
      <xdr:colOff>165100</xdr:colOff>
      <xdr:row>80</xdr:row>
      <xdr:rowOff>142239</xdr:rowOff>
    </xdr:to>
    <xdr:sp macro="" textlink="">
      <xdr:nvSpPr>
        <xdr:cNvPr id="311" name="楕円 310"/>
        <xdr:cNvSpPr/>
      </xdr:nvSpPr>
      <xdr:spPr>
        <a:xfrm>
          <a:off x="9588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91439</xdr:rowOff>
    </xdr:from>
    <xdr:to>
      <xdr:col>55</xdr:col>
      <xdr:colOff>0</xdr:colOff>
      <xdr:row>80</xdr:row>
      <xdr:rowOff>121920</xdr:rowOff>
    </xdr:to>
    <xdr:cxnSp macro="">
      <xdr:nvCxnSpPr>
        <xdr:cNvPr id="312" name="直線コネクタ 311"/>
        <xdr:cNvCxnSpPr/>
      </xdr:nvCxnSpPr>
      <xdr:spPr>
        <a:xfrm>
          <a:off x="9639300" y="13807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13" name="楕円 312"/>
        <xdr:cNvSpPr/>
      </xdr:nvSpPr>
      <xdr:spPr>
        <a:xfrm>
          <a:off x="869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83820</xdr:rowOff>
    </xdr:from>
    <xdr:to>
      <xdr:col>50</xdr:col>
      <xdr:colOff>114300</xdr:colOff>
      <xdr:row>80</xdr:row>
      <xdr:rowOff>91439</xdr:rowOff>
    </xdr:to>
    <xdr:cxnSp macro="">
      <xdr:nvCxnSpPr>
        <xdr:cNvPr id="314" name="直線コネクタ 313"/>
        <xdr:cNvCxnSpPr/>
      </xdr:nvCxnSpPr>
      <xdr:spPr>
        <a:xfrm>
          <a:off x="8750300" y="1379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8515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158766</xdr:rowOff>
    </xdr:from>
    <xdr:ext cx="469744" cy="259045"/>
    <xdr:sp macro="" textlink="">
      <xdr:nvSpPr>
        <xdr:cNvPr id="317" name="n_1mainValue【福祉施設】&#10;一人当たり面積"/>
        <xdr:cNvSpPr txBox="1"/>
      </xdr:nvSpPr>
      <xdr:spPr>
        <a:xfrm>
          <a:off x="93917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18" name="n_2mainValue【福祉施設】&#10;一人当たり面積"/>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57" name="楕円 356"/>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358" name="【市民会館】&#10;有形固定資産減価償却率該当値テキスト"/>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359" name="楕円 358"/>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43814</xdr:rowOff>
    </xdr:to>
    <xdr:cxnSp macro="">
      <xdr:nvCxnSpPr>
        <xdr:cNvPr id="360" name="直線コネクタ 359"/>
        <xdr:cNvCxnSpPr/>
      </xdr:nvCxnSpPr>
      <xdr:spPr>
        <a:xfrm flipV="1">
          <a:off x="3797300" y="179755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27305</xdr:rowOff>
    </xdr:from>
    <xdr:to>
      <xdr:col>15</xdr:col>
      <xdr:colOff>101600</xdr:colOff>
      <xdr:row>105</xdr:row>
      <xdr:rowOff>128905</xdr:rowOff>
    </xdr:to>
    <xdr:sp macro="" textlink="">
      <xdr:nvSpPr>
        <xdr:cNvPr id="361" name="楕円 360"/>
        <xdr:cNvSpPr/>
      </xdr:nvSpPr>
      <xdr:spPr>
        <a:xfrm>
          <a:off x="2857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78105</xdr:rowOff>
    </xdr:to>
    <xdr:cxnSp macro="">
      <xdr:nvCxnSpPr>
        <xdr:cNvPr id="362" name="直線コネクタ 361"/>
        <xdr:cNvCxnSpPr/>
      </xdr:nvCxnSpPr>
      <xdr:spPr>
        <a:xfrm flipV="1">
          <a:off x="2908300" y="18046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365" name="n_1main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145432</xdr:rowOff>
    </xdr:from>
    <xdr:ext cx="405111" cy="259045"/>
    <xdr:sp macro="" textlink="">
      <xdr:nvSpPr>
        <xdr:cNvPr id="366" name="n_2mainValue【市民会館】&#10;有形固定資産減価償却率"/>
        <xdr:cNvSpPr txBox="1"/>
      </xdr:nvSpPr>
      <xdr:spPr>
        <a:xfrm>
          <a:off x="2705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9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04" name="楕円 403"/>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05" name="【市民会館】&#10;一人当たり面積該当値テキスト"/>
        <xdr:cNvSpPr txBox="1"/>
      </xdr:nvSpPr>
      <xdr:spPr>
        <a:xfrm>
          <a:off x="10515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06" name="楕円 405"/>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87630</xdr:rowOff>
    </xdr:to>
    <xdr:cxnSp macro="">
      <xdr:nvCxnSpPr>
        <xdr:cNvPr id="407" name="直線コネクタ 406"/>
        <xdr:cNvCxnSpPr/>
      </xdr:nvCxnSpPr>
      <xdr:spPr>
        <a:xfrm flipV="1">
          <a:off x="9639300" y="18059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08" name="楕円 407"/>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91439</xdr:rowOff>
    </xdr:to>
    <xdr:cxnSp macro="">
      <xdr:nvCxnSpPr>
        <xdr:cNvPr id="409" name="直線コネクタ 408"/>
        <xdr:cNvCxnSpPr/>
      </xdr:nvCxnSpPr>
      <xdr:spPr>
        <a:xfrm flipV="1">
          <a:off x="8750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12" name="n_1main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13"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42"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51" name="楕円 450"/>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452" name="【一般廃棄物処理施設】&#10;有形固定資産減価償却率該当値テキスト"/>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453" name="楕円 452"/>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80010</xdr:rowOff>
    </xdr:to>
    <xdr:cxnSp macro="">
      <xdr:nvCxnSpPr>
        <xdr:cNvPr id="454" name="直線コネクタ 453"/>
        <xdr:cNvCxnSpPr/>
      </xdr:nvCxnSpPr>
      <xdr:spPr>
        <a:xfrm flipV="1">
          <a:off x="15481300" y="653605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13987</xdr:rowOff>
    </xdr:from>
    <xdr:ext cx="405111" cy="259045"/>
    <xdr:sp macro="" textlink="">
      <xdr:nvSpPr>
        <xdr:cNvPr id="455"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121937</xdr:rowOff>
    </xdr:from>
    <xdr:ext cx="405111" cy="259045"/>
    <xdr:sp macro="" textlink="">
      <xdr:nvSpPr>
        <xdr:cNvPr id="457" name="n_1mainValue【一般廃棄物処理施設】&#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28687</xdr:rowOff>
    </xdr:from>
    <xdr:to>
      <xdr:col>116</xdr:col>
      <xdr:colOff>114300</xdr:colOff>
      <xdr:row>40</xdr:row>
      <xdr:rowOff>130287</xdr:rowOff>
    </xdr:to>
    <xdr:sp macro="" textlink="">
      <xdr:nvSpPr>
        <xdr:cNvPr id="497" name="楕円 496"/>
        <xdr:cNvSpPr/>
      </xdr:nvSpPr>
      <xdr:spPr>
        <a:xfrm>
          <a:off x="22110700" y="68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7114</xdr:rowOff>
    </xdr:from>
    <xdr:ext cx="534377" cy="259045"/>
    <xdr:sp macro="" textlink="">
      <xdr:nvSpPr>
        <xdr:cNvPr id="498" name="【一般廃棄物処理施設】&#10;一人当たり有形固定資産（償却資産）額該当値テキスト"/>
        <xdr:cNvSpPr txBox="1"/>
      </xdr:nvSpPr>
      <xdr:spPr>
        <a:xfrm>
          <a:off x="22199600" y="686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50088</xdr:rowOff>
    </xdr:from>
    <xdr:to>
      <xdr:col>112</xdr:col>
      <xdr:colOff>38100</xdr:colOff>
      <xdr:row>40</xdr:row>
      <xdr:rowOff>151688</xdr:rowOff>
    </xdr:to>
    <xdr:sp macro="" textlink="">
      <xdr:nvSpPr>
        <xdr:cNvPr id="499" name="楕円 498"/>
        <xdr:cNvSpPr/>
      </xdr:nvSpPr>
      <xdr:spPr>
        <a:xfrm>
          <a:off x="2127250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79487</xdr:rowOff>
    </xdr:from>
    <xdr:to>
      <xdr:col>116</xdr:col>
      <xdr:colOff>63500</xdr:colOff>
      <xdr:row>40</xdr:row>
      <xdr:rowOff>100888</xdr:rowOff>
    </xdr:to>
    <xdr:cxnSp macro="">
      <xdr:nvCxnSpPr>
        <xdr:cNvPr id="500" name="直線コネクタ 499"/>
        <xdr:cNvCxnSpPr/>
      </xdr:nvCxnSpPr>
      <xdr:spPr>
        <a:xfrm flipV="1">
          <a:off x="21323300" y="6937487"/>
          <a:ext cx="8382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142815</xdr:rowOff>
    </xdr:from>
    <xdr:ext cx="534377" cy="259045"/>
    <xdr:sp macro="" textlink="">
      <xdr:nvSpPr>
        <xdr:cNvPr id="503" name="n_1mainValue【一般廃棄物処理施設】&#10;一人当たり有形固定資産（償却資産）額"/>
        <xdr:cNvSpPr txBox="1"/>
      </xdr:nvSpPr>
      <xdr:spPr>
        <a:xfrm>
          <a:off x="21043411" y="700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31"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104648</xdr:rowOff>
    </xdr:from>
    <xdr:to>
      <xdr:col>85</xdr:col>
      <xdr:colOff>177800</xdr:colOff>
      <xdr:row>60</xdr:row>
      <xdr:rowOff>34798</xdr:rowOff>
    </xdr:to>
    <xdr:sp macro="" textlink="">
      <xdr:nvSpPr>
        <xdr:cNvPr id="540" name="楕円 539"/>
        <xdr:cNvSpPr/>
      </xdr:nvSpPr>
      <xdr:spPr>
        <a:xfrm>
          <a:off x="16268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127525</xdr:rowOff>
    </xdr:from>
    <xdr:ext cx="405111" cy="259045"/>
    <xdr:sp macro="" textlink="">
      <xdr:nvSpPr>
        <xdr:cNvPr id="541" name="【保健センター・保健所】&#10;有形固定資産減価償却率該当値テキスト"/>
        <xdr:cNvSpPr txBox="1"/>
      </xdr:nvSpPr>
      <xdr:spPr>
        <a:xfrm>
          <a:off x="163576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542"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43"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4" name="直線コネクタ 5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5" name="テキスト ボックス 5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6" name="直線コネクタ 5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7" name="テキスト ボックス 5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8" name="直線コネクタ 5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9" name="テキスト ボックス 5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0" name="直線コネクタ 5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1" name="テキスト ボックス 5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65" name="直線コネクタ 564"/>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66"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67" name="直線コネクタ 566"/>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6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69" name="直線コネクタ 56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0"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1" name="フローチャート: 判断 57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2" name="フローチャート: 判断 571"/>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3" name="フローチャート: 判断 572"/>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9" name="楕円 578"/>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110507</xdr:rowOff>
    </xdr:from>
    <xdr:ext cx="469744" cy="259045"/>
    <xdr:sp macro="" textlink="">
      <xdr:nvSpPr>
        <xdr:cNvPr id="580" name="【保健センター・保健所】&#10;一人当たり面積該当値テキスト"/>
        <xdr:cNvSpPr txBox="1"/>
      </xdr:nvSpPr>
      <xdr:spPr>
        <a:xfrm>
          <a:off x="22199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581"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82"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3" name="テキスト ボックス 5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5" name="テキスト ボックス 59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5" name="テキスト ボックス 60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09" name="直線コネクタ 608"/>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10"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11" name="直線コネクタ 610"/>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12"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13" name="直線コネクタ 61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614"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15" name="フローチャート: 判断 614"/>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16" name="フローチャート: 判断 615"/>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17" name="フローチャート: 判断 61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8" name="テキスト ボックス 6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9" name="テキスト ボックス 6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0" name="テキスト ボックス 6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1" name="テキスト ボックス 6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2" name="テキスト ボックス 6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23" name="楕円 622"/>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24" name="【消防施設】&#10;有形固定資産減価償却率該当値テキスト"/>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25" name="楕円 624"/>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154032</xdr:rowOff>
    </xdr:to>
    <xdr:cxnSp macro="">
      <xdr:nvCxnSpPr>
        <xdr:cNvPr id="626" name="直線コネクタ 625"/>
        <xdr:cNvCxnSpPr/>
      </xdr:nvCxnSpPr>
      <xdr:spPr>
        <a:xfrm flipV="1">
          <a:off x="15481300" y="1398596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627" name="楕円 626"/>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51163</xdr:rowOff>
    </xdr:to>
    <xdr:cxnSp macro="">
      <xdr:nvCxnSpPr>
        <xdr:cNvPr id="628" name="直線コネクタ 627"/>
        <xdr:cNvCxnSpPr/>
      </xdr:nvCxnSpPr>
      <xdr:spPr>
        <a:xfrm flipV="1">
          <a:off x="14592300" y="140414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29"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30" name="n_2aveValue【消防施設】&#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631"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118490</xdr:rowOff>
    </xdr:from>
    <xdr:ext cx="405111" cy="259045"/>
    <xdr:sp macro="" textlink="">
      <xdr:nvSpPr>
        <xdr:cNvPr id="632" name="n_2mainValue【消防施設】&#10;有形固定資産減価償却率"/>
        <xdr:cNvSpPr txBox="1"/>
      </xdr:nvSpPr>
      <xdr:spPr>
        <a:xfrm>
          <a:off x="14389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56" name="直線コネクタ 655"/>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57"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8" name="直線コネクタ 65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59"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60" name="直線コネクタ 659"/>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61"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62" name="フローチャート: 判断 661"/>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63" name="フローチャート: 判断 662"/>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64" name="フローチャート: 判断 66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0" name="楕円 669"/>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71" name="【消防施設】&#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672" name="楕円 671"/>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34289</xdr:rowOff>
    </xdr:to>
    <xdr:cxnSp macro="">
      <xdr:nvCxnSpPr>
        <xdr:cNvPr id="673" name="直線コネクタ 672"/>
        <xdr:cNvCxnSpPr/>
      </xdr:nvCxnSpPr>
      <xdr:spPr>
        <a:xfrm flipV="1">
          <a:off x="21323300" y="145999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674" name="楕円 673"/>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34289</xdr:rowOff>
    </xdr:to>
    <xdr:cxnSp macro="">
      <xdr:nvCxnSpPr>
        <xdr:cNvPr id="675" name="直線コネクタ 674"/>
        <xdr:cNvCxnSpPr/>
      </xdr:nvCxnSpPr>
      <xdr:spPr>
        <a:xfrm>
          <a:off x="20434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76"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7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678" name="n_1mainValue【消防施設】&#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679" name="n_2mainValue【消防施設】&#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0" name="テキスト ボックス 6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2" name="テキスト ボックス 6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0" name="テキスト ボックス 6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04" name="直線コネクタ 703"/>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05"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06" name="直線コネクタ 705"/>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07"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08" name="直線コネクタ 707"/>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09"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10" name="フローチャート: 判断 709"/>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1" name="フローチャート: 判断 710"/>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12" name="フローチャート: 判断 711"/>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92075</xdr:rowOff>
    </xdr:from>
    <xdr:to>
      <xdr:col>85</xdr:col>
      <xdr:colOff>177800</xdr:colOff>
      <xdr:row>102</xdr:row>
      <xdr:rowOff>22225</xdr:rowOff>
    </xdr:to>
    <xdr:sp macro="" textlink="">
      <xdr:nvSpPr>
        <xdr:cNvPr id="718" name="楕円 717"/>
        <xdr:cNvSpPr/>
      </xdr:nvSpPr>
      <xdr:spPr>
        <a:xfrm>
          <a:off x="162687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7002</xdr:rowOff>
    </xdr:from>
    <xdr:ext cx="405111" cy="259045"/>
    <xdr:sp macro="" textlink="">
      <xdr:nvSpPr>
        <xdr:cNvPr id="719" name="【庁舎】&#10;有形固定資産減価償却率該当値テキスト"/>
        <xdr:cNvSpPr txBox="1"/>
      </xdr:nvSpPr>
      <xdr:spPr>
        <a:xfrm>
          <a:off x="16357600" y="1732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118745</xdr:rowOff>
    </xdr:from>
    <xdr:to>
      <xdr:col>81</xdr:col>
      <xdr:colOff>101600</xdr:colOff>
      <xdr:row>102</xdr:row>
      <xdr:rowOff>48895</xdr:rowOff>
    </xdr:to>
    <xdr:sp macro="" textlink="">
      <xdr:nvSpPr>
        <xdr:cNvPr id="720" name="楕円 719"/>
        <xdr:cNvSpPr/>
      </xdr:nvSpPr>
      <xdr:spPr>
        <a:xfrm>
          <a:off x="15430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142875</xdr:rowOff>
    </xdr:from>
    <xdr:to>
      <xdr:col>85</xdr:col>
      <xdr:colOff>127000</xdr:colOff>
      <xdr:row>101</xdr:row>
      <xdr:rowOff>169545</xdr:rowOff>
    </xdr:to>
    <xdr:cxnSp macro="">
      <xdr:nvCxnSpPr>
        <xdr:cNvPr id="721" name="直線コネクタ 720"/>
        <xdr:cNvCxnSpPr/>
      </xdr:nvCxnSpPr>
      <xdr:spPr>
        <a:xfrm flipV="1">
          <a:off x="15481300" y="174593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141605</xdr:rowOff>
    </xdr:from>
    <xdr:to>
      <xdr:col>76</xdr:col>
      <xdr:colOff>165100</xdr:colOff>
      <xdr:row>102</xdr:row>
      <xdr:rowOff>71755</xdr:rowOff>
    </xdr:to>
    <xdr:sp macro="" textlink="">
      <xdr:nvSpPr>
        <xdr:cNvPr id="722" name="楕円 721"/>
        <xdr:cNvSpPr/>
      </xdr:nvSpPr>
      <xdr:spPr>
        <a:xfrm>
          <a:off x="14541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169545</xdr:rowOff>
    </xdr:from>
    <xdr:to>
      <xdr:col>81</xdr:col>
      <xdr:colOff>50800</xdr:colOff>
      <xdr:row>102</xdr:row>
      <xdr:rowOff>20955</xdr:rowOff>
    </xdr:to>
    <xdr:cxnSp macro="">
      <xdr:nvCxnSpPr>
        <xdr:cNvPr id="723" name="直線コネクタ 722"/>
        <xdr:cNvCxnSpPr/>
      </xdr:nvCxnSpPr>
      <xdr:spPr>
        <a:xfrm flipV="1">
          <a:off x="14592300" y="17485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24"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25"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65422</xdr:rowOff>
    </xdr:from>
    <xdr:ext cx="405111" cy="259045"/>
    <xdr:sp macro="" textlink="">
      <xdr:nvSpPr>
        <xdr:cNvPr id="726" name="n_1mainValue【庁舎】&#10;有形固定資産減価償却率"/>
        <xdr:cNvSpPr txBox="1"/>
      </xdr:nvSpPr>
      <xdr:spPr>
        <a:xfrm>
          <a:off x="152660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88282</xdr:rowOff>
    </xdr:from>
    <xdr:ext cx="405111" cy="259045"/>
    <xdr:sp macro="" textlink="">
      <xdr:nvSpPr>
        <xdr:cNvPr id="727" name="n_2mainValue【庁舎】&#10;有形固定資産減価償却率"/>
        <xdr:cNvSpPr txBox="1"/>
      </xdr:nvSpPr>
      <xdr:spPr>
        <a:xfrm>
          <a:off x="14389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49" name="直線コネクタ 748"/>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50"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51" name="直線コネクタ 750"/>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52"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53" name="直線コネクタ 752"/>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54"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55" name="フローチャート: 判断 754"/>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56" name="フローチャート: 判断 755"/>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57" name="フローチャート: 判断 756"/>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763" name="楕円 762"/>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107205</xdr:rowOff>
    </xdr:from>
    <xdr:ext cx="469744" cy="259045"/>
    <xdr:sp macro="" textlink="">
      <xdr:nvSpPr>
        <xdr:cNvPr id="764" name="【庁舎】&#10;一人当たり面積該当値テキスト"/>
        <xdr:cNvSpPr txBox="1"/>
      </xdr:nvSpPr>
      <xdr:spPr>
        <a:xfrm>
          <a:off x="22199600" y="18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765" name="楕円 764"/>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71628</xdr:rowOff>
    </xdr:to>
    <xdr:cxnSp macro="">
      <xdr:nvCxnSpPr>
        <xdr:cNvPr id="766" name="直線コネクタ 765"/>
        <xdr:cNvCxnSpPr/>
      </xdr:nvCxnSpPr>
      <xdr:spPr>
        <a:xfrm>
          <a:off x="21323300" y="1841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18542</xdr:rowOff>
    </xdr:from>
    <xdr:to>
      <xdr:col>107</xdr:col>
      <xdr:colOff>101600</xdr:colOff>
      <xdr:row>107</xdr:row>
      <xdr:rowOff>120142</xdr:rowOff>
    </xdr:to>
    <xdr:sp macro="" textlink="">
      <xdr:nvSpPr>
        <xdr:cNvPr id="767" name="楕円 766"/>
        <xdr:cNvSpPr/>
      </xdr:nvSpPr>
      <xdr:spPr>
        <a:xfrm>
          <a:off x="20383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69342</xdr:rowOff>
    </xdr:to>
    <xdr:cxnSp macro="">
      <xdr:nvCxnSpPr>
        <xdr:cNvPr id="768" name="直線コネクタ 767"/>
        <xdr:cNvCxnSpPr/>
      </xdr:nvCxnSpPr>
      <xdr:spPr>
        <a:xfrm>
          <a:off x="20434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69"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70"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771" name="n_1mainValue【庁舎】&#10;一人当たり面積"/>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111269</xdr:rowOff>
    </xdr:from>
    <xdr:ext cx="469744" cy="259045"/>
    <xdr:sp macro="" textlink="">
      <xdr:nvSpPr>
        <xdr:cNvPr id="772" name="n_2mainValue【庁舎】&#10;一人当たり面積"/>
        <xdr:cNvSpPr txBox="1"/>
      </xdr:nvSpPr>
      <xdr:spPr>
        <a:xfrm>
          <a:off x="20199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福祉施設については、学校施設跡地から福祉施設への転用などにより、平成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計画的に大規模な修繕等を実施していることから、一人当たり面積は比較的高くなっており、有形固定資産減価償却率も類似団体内平均値よりもやや低い水準にある。一方、庁舎の有形固定資産減価償却率は類似団体の中では２番目に高く、全国平均や大阪府平均と比べても、非常に高い水準となっている。庁舎については既存の建物の耐震化は難しく、新庁舎を建設することに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年度の機構改革により立ち上げた新庁舎整備課を中心に費用対効果を勘案しながら、新庁舎建設事業を進めていく。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市税収入が低水準で推移していることに加え、社会保障経費が増加し続けていることから、平成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年度以降は低下または横ばいで推移している。平成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市町村民税の所得割や各種交付金の増により分子である基準財政収入額が増加したことに加え、社会福祉費や高齢者保健福祉費の増加により分母である基準財政需要額も増加したため、財政力指数は前年度と同じ</a:t>
          </a:r>
          <a:r>
            <a:rPr kumimoji="1" lang="en-US" altLang="ja-JP" sz="1100">
              <a:latin typeface="ＭＳ Ｐゴシック" panose="020B0600070205080204" pitchFamily="50" charset="-128"/>
              <a:ea typeface="ＭＳ Ｐゴシック" panose="020B0600070205080204" pitchFamily="50" charset="-128"/>
            </a:rPr>
            <a:t>0.76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今後も、少子高齢化に伴い、納税義務者数の減少が見込まれ、市税収入の大幅な増加は見込めないが、平成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年度に制定した行政経営改革指針に沿って、人口流入や企業誘致に取り組み、自主財源の確保に努めるとともに、事業の選択と集中を基本とした財政運営を推進することで、財政基盤の強化を図っていく。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類似団体内平均値と比較して高い値で推移しているが、これは物件費や扶助費の比率が高いことが主な要因となっている。平成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では、分子となる経常経費充当一般財源等は、保育関連、障害福祉の分野で扶助費の増加が続いているが、一部事務組合負担金や公債費の減があり、微増にとどまった。また、分母となる経常一般財源等は、市税（所得割、固定資産税）、各種交付金、地方交付税などの増により増加したため、経常収支比率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ポイント改善した。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なお、継続して臨時財政対策債の発行抑制を行っていることも比率を上昇（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ポイント）させる要因となっている。発行抑制は、当該年度の比率を上昇させるが、後年度の公債費抑制のため、今後も出来る限り継続する方針である。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37782</xdr:rowOff>
    </xdr:to>
    <xdr:cxnSp macro="">
      <xdr:nvCxnSpPr>
        <xdr:cNvPr id="130" name="直線コネクタ 129"/>
        <xdr:cNvCxnSpPr/>
      </xdr:nvCxnSpPr>
      <xdr:spPr>
        <a:xfrm flipV="1">
          <a:off x="4114800" y="11325860"/>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67</xdr:row>
      <xdr:rowOff>37782</xdr:rowOff>
    </xdr:to>
    <xdr:cxnSp macro="">
      <xdr:nvCxnSpPr>
        <xdr:cNvPr id="133" name="直線コネクタ 132"/>
        <xdr:cNvCxnSpPr/>
      </xdr:nvCxnSpPr>
      <xdr:spPr>
        <a:xfrm>
          <a:off x="3225800" y="11084560"/>
          <a:ext cx="889000" cy="4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36830</xdr:rowOff>
    </xdr:to>
    <xdr:cxnSp macro="">
      <xdr:nvCxnSpPr>
        <xdr:cNvPr id="136" name="直線コネクタ 135"/>
        <xdr:cNvCxnSpPr/>
      </xdr:nvCxnSpPr>
      <xdr:spPr>
        <a:xfrm flipV="1">
          <a:off x="2336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65</xdr:row>
      <xdr:rowOff>36830</xdr:rowOff>
    </xdr:to>
    <xdr:cxnSp macro="">
      <xdr:nvCxnSpPr>
        <xdr:cNvPr id="139" name="直線コネクタ 138"/>
        <xdr:cNvCxnSpPr/>
      </xdr:nvCxnSpPr>
      <xdr:spPr>
        <a:xfrm>
          <a:off x="1447800" y="110664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0" name="財政構造の弾力性該当値テキスト"/>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158432</xdr:rowOff>
    </xdr:from>
    <xdr:to>
      <xdr:col>19</xdr:col>
      <xdr:colOff>184150</xdr:colOff>
      <xdr:row>67</xdr:row>
      <xdr:rowOff>88582</xdr:rowOff>
    </xdr:to>
    <xdr:sp macro="" textlink="">
      <xdr:nvSpPr>
        <xdr:cNvPr id="151" name="楕円 150"/>
        <xdr:cNvSpPr/>
      </xdr:nvSpPr>
      <xdr:spPr>
        <a:xfrm>
          <a:off x="4064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73359</xdr:rowOff>
    </xdr:from>
    <xdr:ext cx="736600" cy="259045"/>
    <xdr:sp macro="" textlink="">
      <xdr:nvSpPr>
        <xdr:cNvPr id="152" name="テキスト ボックス 151"/>
        <xdr:cNvSpPr txBox="1"/>
      </xdr:nvSpPr>
      <xdr:spPr>
        <a:xfrm>
          <a:off x="3733800" y="1156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42863</xdr:rowOff>
    </xdr:from>
    <xdr:to>
      <xdr:col>7</xdr:col>
      <xdr:colOff>31750</xdr:colOff>
      <xdr:row>64</xdr:row>
      <xdr:rowOff>144463</xdr:rowOff>
    </xdr:to>
    <xdr:sp macro="" textlink="">
      <xdr:nvSpPr>
        <xdr:cNvPr id="157" name="楕円 156"/>
        <xdr:cNvSpPr/>
      </xdr:nvSpPr>
      <xdr:spPr>
        <a:xfrm>
          <a:off x="1397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129240</xdr:rowOff>
    </xdr:from>
    <xdr:ext cx="762000" cy="259045"/>
    <xdr:sp macro="" textlink="">
      <xdr:nvSpPr>
        <xdr:cNvPr id="158" name="テキスト ボックス 157"/>
        <xdr:cNvSpPr txBox="1"/>
      </xdr:nvSpPr>
      <xdr:spPr>
        <a:xfrm>
          <a:off x="1066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や大阪府平均を下回っているのは、これまでの行財政改革で指定管理者制度の導入や事務事業の民間委託を進め、職員数を削減してきたことによる人件費の大幅な減少が主な要因である。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も委託料などの物件費の増や公共施設の老朽化等に対応するための維持補修費の増が見込まれるが、行財政改革指針に沿って、事務の効率化や施策の重点化・平準化を図るほか、事務事業のアウトソーシングを推進することで、より効率的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115920</xdr:rowOff>
    </xdr:from>
    <xdr:to>
      <xdr:col>23</xdr:col>
      <xdr:colOff>133350</xdr:colOff>
      <xdr:row>81</xdr:row>
      <xdr:rowOff>148530</xdr:rowOff>
    </xdr:to>
    <xdr:cxnSp macro="">
      <xdr:nvCxnSpPr>
        <xdr:cNvPr id="195" name="直線コネクタ 194"/>
        <xdr:cNvCxnSpPr/>
      </xdr:nvCxnSpPr>
      <xdr:spPr>
        <a:xfrm>
          <a:off x="4114800" y="14003370"/>
          <a:ext cx="838200" cy="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76536</xdr:rowOff>
    </xdr:from>
    <xdr:to>
      <xdr:col>19</xdr:col>
      <xdr:colOff>133350</xdr:colOff>
      <xdr:row>81</xdr:row>
      <xdr:rowOff>115920</xdr:rowOff>
    </xdr:to>
    <xdr:cxnSp macro="">
      <xdr:nvCxnSpPr>
        <xdr:cNvPr id="198" name="直線コネクタ 197"/>
        <xdr:cNvCxnSpPr/>
      </xdr:nvCxnSpPr>
      <xdr:spPr>
        <a:xfrm>
          <a:off x="3225800" y="13963986"/>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114221</xdr:rowOff>
    </xdr:from>
    <xdr:to>
      <xdr:col>15</xdr:col>
      <xdr:colOff>82550</xdr:colOff>
      <xdr:row>81</xdr:row>
      <xdr:rowOff>76536</xdr:rowOff>
    </xdr:to>
    <xdr:cxnSp macro="">
      <xdr:nvCxnSpPr>
        <xdr:cNvPr id="201" name="直線コネクタ 200"/>
        <xdr:cNvCxnSpPr/>
      </xdr:nvCxnSpPr>
      <xdr:spPr>
        <a:xfrm>
          <a:off x="2336800" y="13830221"/>
          <a:ext cx="889000" cy="1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114221</xdr:rowOff>
    </xdr:from>
    <xdr:to>
      <xdr:col>11</xdr:col>
      <xdr:colOff>31750</xdr:colOff>
      <xdr:row>81</xdr:row>
      <xdr:rowOff>561</xdr:rowOff>
    </xdr:to>
    <xdr:cxnSp macro="">
      <xdr:nvCxnSpPr>
        <xdr:cNvPr id="204" name="直線コネクタ 203"/>
        <xdr:cNvCxnSpPr/>
      </xdr:nvCxnSpPr>
      <xdr:spPr>
        <a:xfrm flipV="1">
          <a:off x="1447800" y="13830221"/>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97730</xdr:rowOff>
    </xdr:from>
    <xdr:to>
      <xdr:col>23</xdr:col>
      <xdr:colOff>184150</xdr:colOff>
      <xdr:row>82</xdr:row>
      <xdr:rowOff>27880</xdr:rowOff>
    </xdr:to>
    <xdr:sp macro="" textlink="">
      <xdr:nvSpPr>
        <xdr:cNvPr id="214" name="楕円 213"/>
        <xdr:cNvSpPr/>
      </xdr:nvSpPr>
      <xdr:spPr>
        <a:xfrm>
          <a:off x="4902200" y="13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114257</xdr:rowOff>
    </xdr:from>
    <xdr:ext cx="762000" cy="259045"/>
    <xdr:sp macro="" textlink="">
      <xdr:nvSpPr>
        <xdr:cNvPr id="215" name="人件費・物件費等の状況該当値テキスト"/>
        <xdr:cNvSpPr txBox="1"/>
      </xdr:nvSpPr>
      <xdr:spPr>
        <a:xfrm>
          <a:off x="5041900" y="138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65120</xdr:rowOff>
    </xdr:from>
    <xdr:to>
      <xdr:col>19</xdr:col>
      <xdr:colOff>184150</xdr:colOff>
      <xdr:row>81</xdr:row>
      <xdr:rowOff>166720</xdr:rowOff>
    </xdr:to>
    <xdr:sp macro="" textlink="">
      <xdr:nvSpPr>
        <xdr:cNvPr id="216" name="楕円 215"/>
        <xdr:cNvSpPr/>
      </xdr:nvSpPr>
      <xdr:spPr>
        <a:xfrm>
          <a:off x="4064000" y="13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5447</xdr:rowOff>
    </xdr:from>
    <xdr:ext cx="736600" cy="259045"/>
    <xdr:sp macro="" textlink="">
      <xdr:nvSpPr>
        <xdr:cNvPr id="217" name="テキスト ボックス 216"/>
        <xdr:cNvSpPr txBox="1"/>
      </xdr:nvSpPr>
      <xdr:spPr>
        <a:xfrm>
          <a:off x="3733800" y="1372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25736</xdr:rowOff>
    </xdr:from>
    <xdr:to>
      <xdr:col>15</xdr:col>
      <xdr:colOff>133350</xdr:colOff>
      <xdr:row>81</xdr:row>
      <xdr:rowOff>127336</xdr:rowOff>
    </xdr:to>
    <xdr:sp macro="" textlink="">
      <xdr:nvSpPr>
        <xdr:cNvPr id="218" name="楕円 217"/>
        <xdr:cNvSpPr/>
      </xdr:nvSpPr>
      <xdr:spPr>
        <a:xfrm>
          <a:off x="3175000" y="139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137513</xdr:rowOff>
    </xdr:from>
    <xdr:ext cx="762000" cy="259045"/>
    <xdr:sp macro="" textlink="">
      <xdr:nvSpPr>
        <xdr:cNvPr id="219" name="テキスト ボックス 218"/>
        <xdr:cNvSpPr txBox="1"/>
      </xdr:nvSpPr>
      <xdr:spPr>
        <a:xfrm>
          <a:off x="2844800" y="136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63421</xdr:rowOff>
    </xdr:from>
    <xdr:to>
      <xdr:col>11</xdr:col>
      <xdr:colOff>82550</xdr:colOff>
      <xdr:row>80</xdr:row>
      <xdr:rowOff>165021</xdr:rowOff>
    </xdr:to>
    <xdr:sp macro="" textlink="">
      <xdr:nvSpPr>
        <xdr:cNvPr id="220" name="楕円 219"/>
        <xdr:cNvSpPr/>
      </xdr:nvSpPr>
      <xdr:spPr>
        <a:xfrm>
          <a:off x="2286000" y="137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3748</xdr:rowOff>
    </xdr:from>
    <xdr:ext cx="762000" cy="259045"/>
    <xdr:sp macro="" textlink="">
      <xdr:nvSpPr>
        <xdr:cNvPr id="221" name="テキスト ボックス 220"/>
        <xdr:cNvSpPr txBox="1"/>
      </xdr:nvSpPr>
      <xdr:spPr>
        <a:xfrm>
          <a:off x="1955800" y="135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121211</xdr:rowOff>
    </xdr:from>
    <xdr:to>
      <xdr:col>7</xdr:col>
      <xdr:colOff>31750</xdr:colOff>
      <xdr:row>81</xdr:row>
      <xdr:rowOff>51361</xdr:rowOff>
    </xdr:to>
    <xdr:sp macro="" textlink="">
      <xdr:nvSpPr>
        <xdr:cNvPr id="222" name="楕円 221"/>
        <xdr:cNvSpPr/>
      </xdr:nvSpPr>
      <xdr:spPr>
        <a:xfrm>
          <a:off x="1397000" y="138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61538</xdr:rowOff>
    </xdr:from>
    <xdr:ext cx="762000" cy="259045"/>
    <xdr:sp macro="" textlink="">
      <xdr:nvSpPr>
        <xdr:cNvPr id="223" name="テキスト ボックス 222"/>
        <xdr:cNvSpPr txBox="1"/>
      </xdr:nvSpPr>
      <xdr:spPr>
        <a:xfrm>
          <a:off x="1066800" y="136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と同程度の水準で推移してきたが、平成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年度からは経験年数階層の分布変動のため、平均を下回る水準となっている。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今後も各種手当の見直しなどの給与抑制措置により、給与の適正化に努めていく。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3175</xdr:rowOff>
    </xdr:to>
    <xdr:cxnSp macro="">
      <xdr:nvCxnSpPr>
        <xdr:cNvPr id="257" name="直線コネクタ 256"/>
        <xdr:cNvCxnSpPr/>
      </xdr:nvCxnSpPr>
      <xdr:spPr>
        <a:xfrm>
          <a:off x="16179800" y="1406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3175</xdr:rowOff>
    </xdr:to>
    <xdr:cxnSp macro="">
      <xdr:nvCxnSpPr>
        <xdr:cNvPr id="260" name="直線コネクタ 259"/>
        <xdr:cNvCxnSpPr/>
      </xdr:nvCxnSpPr>
      <xdr:spPr>
        <a:xfrm>
          <a:off x="15290800" y="139615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154516</xdr:rowOff>
    </xdr:to>
    <xdr:cxnSp macro="">
      <xdr:nvCxnSpPr>
        <xdr:cNvPr id="263" name="直線コネクタ 262"/>
        <xdr:cNvCxnSpPr/>
      </xdr:nvCxnSpPr>
      <xdr:spPr>
        <a:xfrm flipV="1">
          <a:off x="14401800" y="139615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84</xdr:row>
      <xdr:rowOff>42334</xdr:rowOff>
    </xdr:to>
    <xdr:cxnSp macro="">
      <xdr:nvCxnSpPr>
        <xdr:cNvPr id="266" name="直線コネクタ 265"/>
        <xdr:cNvCxnSpPr/>
      </xdr:nvCxnSpPr>
      <xdr:spPr>
        <a:xfrm flipV="1">
          <a:off x="13512800" y="140419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6" name="楕円 275"/>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7" name="給与水準   （国との比較）該当値テキスト"/>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8" name="楕円 277"/>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9" name="テキスト ボックス 278"/>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4" name="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85" name="テキスト ボックス 284"/>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全国平均や大阪府平均を大きく下回っており、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類似団体内平均値と比較しても</a:t>
          </a:r>
          <a:r>
            <a:rPr kumimoji="1" lang="ja-JP" altLang="en-US" sz="1300">
              <a:latin typeface="ＭＳ Ｐゴシック" panose="020B0600070205080204" pitchFamily="50" charset="-128"/>
              <a:ea typeface="ＭＳ Ｐゴシック" panose="020B0600070205080204" pitchFamily="50" charset="-128"/>
            </a:rPr>
            <a:t>少なくなっている。先の行財政改革プラン</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（計画期間：平成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年度）の目標値を上回るペースで職員の削減が進んできた。今後も引き続き、定員管理の適正化に努めていく。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133032</xdr:rowOff>
    </xdr:to>
    <xdr:cxnSp macro="">
      <xdr:nvCxnSpPr>
        <xdr:cNvPr id="320" name="直線コネクタ 319"/>
        <xdr:cNvCxnSpPr/>
      </xdr:nvCxnSpPr>
      <xdr:spPr>
        <a:xfrm>
          <a:off x="16179800" y="100711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127000</xdr:rowOff>
    </xdr:to>
    <xdr:cxnSp macro="">
      <xdr:nvCxnSpPr>
        <xdr:cNvPr id="323" name="直線コネクタ 322"/>
        <xdr:cNvCxnSpPr/>
      </xdr:nvCxnSpPr>
      <xdr:spPr>
        <a:xfrm>
          <a:off x="15290800" y="100590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114935</xdr:rowOff>
    </xdr:to>
    <xdr:cxnSp macro="">
      <xdr:nvCxnSpPr>
        <xdr:cNvPr id="326" name="直線コネクタ 325"/>
        <xdr:cNvCxnSpPr/>
      </xdr:nvCxnSpPr>
      <xdr:spPr>
        <a:xfrm>
          <a:off x="14401800" y="1003490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84772</xdr:rowOff>
    </xdr:from>
    <xdr:to>
      <xdr:col>68</xdr:col>
      <xdr:colOff>152400</xdr:colOff>
      <xdr:row>58</xdr:row>
      <xdr:rowOff>90805</xdr:rowOff>
    </xdr:to>
    <xdr:cxnSp macro="">
      <xdr:nvCxnSpPr>
        <xdr:cNvPr id="329" name="直線コネクタ 328"/>
        <xdr:cNvCxnSpPr/>
      </xdr:nvCxnSpPr>
      <xdr:spPr>
        <a:xfrm>
          <a:off x="13512800" y="1002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82232</xdr:rowOff>
    </xdr:from>
    <xdr:to>
      <xdr:col>81</xdr:col>
      <xdr:colOff>95250</xdr:colOff>
      <xdr:row>59</xdr:row>
      <xdr:rowOff>12382</xdr:rowOff>
    </xdr:to>
    <xdr:sp macro="" textlink="">
      <xdr:nvSpPr>
        <xdr:cNvPr id="339" name="楕円 338"/>
        <xdr:cNvSpPr/>
      </xdr:nvSpPr>
      <xdr:spPr>
        <a:xfrm>
          <a:off x="169672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3509</xdr:rowOff>
    </xdr:from>
    <xdr:ext cx="762000" cy="259045"/>
    <xdr:sp macro="" textlink="">
      <xdr:nvSpPr>
        <xdr:cNvPr id="340" name="定員管理の状況該当値テキスト"/>
        <xdr:cNvSpPr txBox="1"/>
      </xdr:nvSpPr>
      <xdr:spPr>
        <a:xfrm>
          <a:off x="17106900" y="99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76200</xdr:rowOff>
    </xdr:from>
    <xdr:to>
      <xdr:col>77</xdr:col>
      <xdr:colOff>95250</xdr:colOff>
      <xdr:row>59</xdr:row>
      <xdr:rowOff>6350</xdr:rowOff>
    </xdr:to>
    <xdr:sp macro="" textlink="">
      <xdr:nvSpPr>
        <xdr:cNvPr id="341" name="楕円 340"/>
        <xdr:cNvSpPr/>
      </xdr:nvSpPr>
      <xdr:spPr>
        <a:xfrm>
          <a:off x="1612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16527</xdr:rowOff>
    </xdr:from>
    <xdr:ext cx="736600" cy="259045"/>
    <xdr:sp macro="" textlink="">
      <xdr:nvSpPr>
        <xdr:cNvPr id="342" name="テキスト ボックス 341"/>
        <xdr:cNvSpPr txBox="1"/>
      </xdr:nvSpPr>
      <xdr:spPr>
        <a:xfrm>
          <a:off x="15798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3" name="楕円 342"/>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4" name="テキスト ボックス 343"/>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40005</xdr:rowOff>
    </xdr:from>
    <xdr:to>
      <xdr:col>68</xdr:col>
      <xdr:colOff>203200</xdr:colOff>
      <xdr:row>58</xdr:row>
      <xdr:rowOff>141605</xdr:rowOff>
    </xdr:to>
    <xdr:sp macro="" textlink="">
      <xdr:nvSpPr>
        <xdr:cNvPr id="345" name="楕円 344"/>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151782</xdr:rowOff>
    </xdr:from>
    <xdr:ext cx="762000" cy="259045"/>
    <xdr:sp macro="" textlink="">
      <xdr:nvSpPr>
        <xdr:cNvPr id="346" name="テキスト ボックス 345"/>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33972</xdr:rowOff>
    </xdr:from>
    <xdr:to>
      <xdr:col>64</xdr:col>
      <xdr:colOff>152400</xdr:colOff>
      <xdr:row>58</xdr:row>
      <xdr:rowOff>135572</xdr:rowOff>
    </xdr:to>
    <xdr:sp macro="" textlink="">
      <xdr:nvSpPr>
        <xdr:cNvPr id="347" name="楕円 346"/>
        <xdr:cNvSpPr/>
      </xdr:nvSpPr>
      <xdr:spPr>
        <a:xfrm>
          <a:off x="13462000" y="9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145749</xdr:rowOff>
    </xdr:from>
    <xdr:ext cx="762000" cy="259045"/>
    <xdr:sp macro="" textlink="">
      <xdr:nvSpPr>
        <xdr:cNvPr id="348" name="テキスト ボックス 347"/>
        <xdr:cNvSpPr txBox="1"/>
      </xdr:nvSpPr>
      <xdr:spPr>
        <a:xfrm>
          <a:off x="13131800" y="97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類似団体内平均値より低い水準で推移しているものの、近年は上昇傾向にある。平成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市債に係る利率見直しに伴う繰上償還がなかったため元利償還金が減少したことや控除対象である基準財政需要額に算入される公債費が増加したことなどにより分子が減少した。また、標準税収入が減少したものの、普通交付税および臨時財政対策債発行可能額の増加などにより分母が増加した。そのため、単年度実質公債費比率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％改善したが、低水準であった平成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年度の単年度実質公債費比率が算定対象外となったため、実質公債費比率（</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カ年平均）は前年度より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％上昇した。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野崎駅・四条畷駅周辺整備事業、北条まちづくり推進事業や庁舎建替えなどの大型事業が控えており、比率の上昇が見込まれるが、臨時財政対策債の発行抑制を行うなど、後年度の公債費負担を鑑みながら、地方債の発行を行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54610</xdr:rowOff>
    </xdr:to>
    <xdr:cxnSp macro="">
      <xdr:nvCxnSpPr>
        <xdr:cNvPr id="381" name="直線コネクタ 380"/>
        <xdr:cNvCxnSpPr/>
      </xdr:nvCxnSpPr>
      <xdr:spPr>
        <a:xfrm>
          <a:off x="16179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38523</xdr:rowOff>
    </xdr:to>
    <xdr:cxnSp macro="">
      <xdr:nvCxnSpPr>
        <xdr:cNvPr id="384" name="直線コネクタ 383"/>
        <xdr:cNvCxnSpPr/>
      </xdr:nvCxnSpPr>
      <xdr:spPr>
        <a:xfrm>
          <a:off x="15290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14394</xdr:rowOff>
    </xdr:to>
    <xdr:cxnSp macro="">
      <xdr:nvCxnSpPr>
        <xdr:cNvPr id="387" name="直線コネクタ 386"/>
        <xdr:cNvCxnSpPr/>
      </xdr:nvCxnSpPr>
      <xdr:spPr>
        <a:xfrm>
          <a:off x="14401800" y="683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145627</xdr:rowOff>
    </xdr:to>
    <xdr:cxnSp macro="">
      <xdr:nvCxnSpPr>
        <xdr:cNvPr id="390" name="直線コネクタ 389"/>
        <xdr:cNvCxnSpPr/>
      </xdr:nvCxnSpPr>
      <xdr:spPr>
        <a:xfrm>
          <a:off x="13512800" y="679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4" name="楕円 403"/>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5" name="テキスト ボックス 404"/>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6" name="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年度末の土地開発公社解散に伴う将来負担額の大幅減および充当可能財源等の大幅増により、平成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年度決算以降、充当可能財源等が将来負担額を上回るようになった。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年度決算においては、都市計画税の減により充当可能財源等が減少したが、地方債の現在高の減や公営企業債等繰入見込額の減により、将来負担比率の分子である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将来負担額－充当可能財源等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は引き続きマイナス値となった</a:t>
          </a: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今後も事業実施の適正化を図り、将来負担の抑制に努めていく。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年度決算において、消防広域化に伴い、前年度と比べて職員数が大きく減少したため、人件費が大幅に低下している。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今後も、引き続き職員数の適正化を図りながら、民間活力の導入と多様な労働力配置を積極的に推進することによって、人件費総額の抑制に努めていく。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50800</xdr:rowOff>
    </xdr:to>
    <xdr:cxnSp macro="">
      <xdr:nvCxnSpPr>
        <xdr:cNvPr id="66" name="直線コネクタ 65"/>
        <xdr:cNvCxnSpPr/>
      </xdr:nvCxnSpPr>
      <xdr:spPr>
        <a:xfrm>
          <a:off x="3987800" y="58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34</xdr:row>
      <xdr:rowOff>50800</xdr:rowOff>
    </xdr:to>
    <xdr:cxnSp macro="">
      <xdr:nvCxnSpPr>
        <xdr:cNvPr id="69" name="直線コネクタ 68"/>
        <xdr:cNvCxnSpPr/>
      </xdr:nvCxnSpPr>
      <xdr:spPr>
        <a:xfrm>
          <a:off x="3098800" y="576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120650</xdr:rowOff>
    </xdr:to>
    <xdr:cxnSp macro="">
      <xdr:nvCxnSpPr>
        <xdr:cNvPr id="72" name="直線コネクタ 71"/>
        <xdr:cNvCxnSpPr/>
      </xdr:nvCxnSpPr>
      <xdr:spPr>
        <a:xfrm flipV="1">
          <a:off x="2209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120650</xdr:rowOff>
    </xdr:from>
    <xdr:to>
      <xdr:col>11</xdr:col>
      <xdr:colOff>9525</xdr:colOff>
      <xdr:row>36</xdr:row>
      <xdr:rowOff>152400</xdr:rowOff>
    </xdr:to>
    <xdr:cxnSp macro="">
      <xdr:nvCxnSpPr>
        <xdr:cNvPr id="75" name="直線コネクタ 74"/>
        <xdr:cNvCxnSpPr/>
      </xdr:nvCxnSpPr>
      <xdr:spPr>
        <a:xfrm flipV="1">
          <a:off x="1320800" y="57785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69850</xdr:rowOff>
    </xdr:from>
    <xdr:to>
      <xdr:col>11</xdr:col>
      <xdr:colOff>60325</xdr:colOff>
      <xdr:row>34</xdr:row>
      <xdr:rowOff>0</xdr:rowOff>
    </xdr:to>
    <xdr:sp macro="" textlink="">
      <xdr:nvSpPr>
        <xdr:cNvPr id="91" name="楕円 90"/>
        <xdr:cNvSpPr/>
      </xdr:nvSpPr>
      <xdr:spPr>
        <a:xfrm>
          <a:off x="2159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10177</xdr:rowOff>
    </xdr:from>
    <xdr:ext cx="762000" cy="259045"/>
    <xdr:sp macro="" textlink="">
      <xdr:nvSpPr>
        <xdr:cNvPr id="92" name="テキスト ボックス 91"/>
        <xdr:cNvSpPr txBox="1"/>
      </xdr:nvSpPr>
      <xdr:spPr>
        <a:xfrm>
          <a:off x="1828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類似団体内平均値と</a:t>
          </a:r>
          <a:r>
            <a:rPr kumimoji="1" lang="ja-JP" altLang="en-US" sz="1200">
              <a:latin typeface="ＭＳ Ｐゴシック" panose="020B0600070205080204" pitchFamily="50" charset="-128"/>
              <a:ea typeface="ＭＳ Ｐゴシック" panose="020B0600070205080204" pitchFamily="50" charset="-128"/>
            </a:rPr>
            <a:t>比較して高い水準で推移しており、平成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年度決算では前年度から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ものの、新規施設への指定管理者制度追加導入や窓口業務等の委託化が進んでいるため近年は増加傾向にある。物件費が高い要因としては、職員数の削減により人件費を抑制している一方で事務業務委託料が増加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今後も事務事業のアウトソーシング推進に伴い、委託の増加が見込まれるが、委託内容の精査を行い、適正な執行に努めていく。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90424</xdr:rowOff>
    </xdr:to>
    <xdr:cxnSp macro="">
      <xdr:nvCxnSpPr>
        <xdr:cNvPr id="125" name="直線コネクタ 124"/>
        <xdr:cNvCxnSpPr/>
      </xdr:nvCxnSpPr>
      <xdr:spPr>
        <a:xfrm flipV="1">
          <a:off x="15671800" y="31216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90424</xdr:rowOff>
    </xdr:to>
    <xdr:cxnSp macro="">
      <xdr:nvCxnSpPr>
        <xdr:cNvPr id="128" name="直線コネクタ 127"/>
        <xdr:cNvCxnSpPr/>
      </xdr:nvCxnSpPr>
      <xdr:spPr>
        <a:xfrm>
          <a:off x="14782800" y="30119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97282</xdr:rowOff>
    </xdr:to>
    <xdr:cxnSp macro="">
      <xdr:nvCxnSpPr>
        <xdr:cNvPr id="131" name="直線コネクタ 130"/>
        <xdr:cNvCxnSpPr/>
      </xdr:nvCxnSpPr>
      <xdr:spPr>
        <a:xfrm>
          <a:off x="13893800" y="2966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51562</xdr:rowOff>
    </xdr:to>
    <xdr:cxnSp macro="">
      <xdr:nvCxnSpPr>
        <xdr:cNvPr id="134" name="直線コネクタ 133"/>
        <xdr:cNvCxnSpPr/>
      </xdr:nvCxnSpPr>
      <xdr:spPr>
        <a:xfrm>
          <a:off x="13004800" y="28930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4" name="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6" name="楕円 145"/>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7" name="テキスト ボックス 146"/>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50" name="楕円 149"/>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51" name="テキスト ボックス 150"/>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では、子ども子育て支援法に基づく施設型給付・地域型保育給付費、障害者自立支援給付費および障害児通所給付費などの増加が続いている一方で、経常一般財源が増加したため、比率はほぼ横ばいとな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200">
              <a:latin typeface="ＭＳ Ｐゴシック" panose="020B0600070205080204" pitchFamily="50" charset="-128"/>
              <a:ea typeface="ＭＳ Ｐゴシック" panose="020B0600070205080204" pitchFamily="50" charset="-128"/>
            </a:rPr>
            <a:t>よりも高い水準での推移が続いている。</a:t>
          </a:r>
        </a:p>
        <a:p>
          <a:r>
            <a:rPr kumimoji="1" lang="ja-JP" altLang="en-US" sz="1200">
              <a:latin typeface="ＭＳ Ｐゴシック" panose="020B0600070205080204" pitchFamily="50" charset="-128"/>
              <a:ea typeface="ＭＳ Ｐゴシック" panose="020B0600070205080204" pitchFamily="50" charset="-128"/>
            </a:rPr>
            <a:t>　今後も保育関連や障害福祉の分野での経費の増加が見込まれることから、他団体の動向も鑑みながら適切に施策を実施し、扶助費の増加傾向に歯止めをかけるよう努めていく。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50800</xdr:rowOff>
    </xdr:to>
    <xdr:cxnSp macro="">
      <xdr:nvCxnSpPr>
        <xdr:cNvPr id="186" name="直線コネクタ 185"/>
        <xdr:cNvCxnSpPr/>
      </xdr:nvCxnSpPr>
      <xdr:spPr>
        <a:xfrm>
          <a:off x="3987800" y="10318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31750</xdr:rowOff>
    </xdr:to>
    <xdr:cxnSp macro="">
      <xdr:nvCxnSpPr>
        <xdr:cNvPr id="189" name="直線コネクタ 188"/>
        <xdr:cNvCxnSpPr/>
      </xdr:nvCxnSpPr>
      <xdr:spPr>
        <a:xfrm>
          <a:off x="3098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50800</xdr:rowOff>
    </xdr:to>
    <xdr:cxnSp macro="">
      <xdr:nvCxnSpPr>
        <xdr:cNvPr id="192" name="直線コネクタ 191"/>
        <xdr:cNvCxnSpPr/>
      </xdr:nvCxnSpPr>
      <xdr:spPr>
        <a:xfrm flipV="1">
          <a:off x="2209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59</xdr:row>
      <xdr:rowOff>50800</xdr:rowOff>
    </xdr:to>
    <xdr:cxnSp macro="">
      <xdr:nvCxnSpPr>
        <xdr:cNvPr id="195" name="直線コネクタ 194"/>
        <xdr:cNvCxnSpPr/>
      </xdr:nvCxnSpPr>
      <xdr:spPr>
        <a:xfrm>
          <a:off x="1320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5" name="楕円 204"/>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6"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7" name="楕円 206"/>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8" name="テキスト ボックス 207"/>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1" name="楕円 210"/>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2" name="テキスト ボックス 211"/>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より高くなっている。その理由としては、多くを占める繰出金の額が、国保特会、介護特会、後期特会などの給付費負担部分の増加に比例して増加していることがあげられるが、今後も予防事業の推進等により給付費を抑制し、繰出金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34472</xdr:rowOff>
    </xdr:to>
    <xdr:cxnSp macro="">
      <xdr:nvCxnSpPr>
        <xdr:cNvPr id="249" name="直線コネクタ 248"/>
        <xdr:cNvCxnSpPr/>
      </xdr:nvCxnSpPr>
      <xdr:spPr>
        <a:xfrm>
          <a:off x="15671800" y="9526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97065</xdr:rowOff>
    </xdr:to>
    <xdr:cxnSp macro="">
      <xdr:nvCxnSpPr>
        <xdr:cNvPr id="252" name="直線コネクタ 251"/>
        <xdr:cNvCxnSpPr/>
      </xdr:nvCxnSpPr>
      <xdr:spPr>
        <a:xfrm>
          <a:off x="14782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59</xdr:row>
      <xdr:rowOff>97065</xdr:rowOff>
    </xdr:to>
    <xdr:cxnSp macro="">
      <xdr:nvCxnSpPr>
        <xdr:cNvPr id="255" name="直線コネクタ 254"/>
        <xdr:cNvCxnSpPr/>
      </xdr:nvCxnSpPr>
      <xdr:spPr>
        <a:xfrm flipV="1">
          <a:off x="13893800" y="9461500"/>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97065</xdr:rowOff>
    </xdr:to>
    <xdr:cxnSp macro="">
      <xdr:nvCxnSpPr>
        <xdr:cNvPr id="258" name="直線コネクタ 257"/>
        <xdr:cNvCxnSpPr/>
      </xdr:nvCxnSpPr>
      <xdr:spPr>
        <a:xfrm>
          <a:off x="13004800" y="10147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68" name="楕円 267"/>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69"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0" name="楕円 269"/>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1" name="テキスト ボックス 270"/>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2" name="楕円 271"/>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3" name="テキスト ボックス 272"/>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46265</xdr:rowOff>
    </xdr:from>
    <xdr:to>
      <xdr:col>69</xdr:col>
      <xdr:colOff>142875</xdr:colOff>
      <xdr:row>59</xdr:row>
      <xdr:rowOff>147865</xdr:rowOff>
    </xdr:to>
    <xdr:sp macro="" textlink="">
      <xdr:nvSpPr>
        <xdr:cNvPr id="274" name="楕円 273"/>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132642</xdr:rowOff>
    </xdr:from>
    <xdr:ext cx="762000" cy="259045"/>
    <xdr:sp macro="" textlink="">
      <xdr:nvSpPr>
        <xdr:cNvPr id="275" name="テキスト ボックス 274"/>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年度決算では、大東四條畷消防組合および東大阪都市清掃施設組合への一部事務組合負担金の減少などで、前年度よりも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を大きく上回っている。</a:t>
          </a:r>
        </a:p>
        <a:p>
          <a:r>
            <a:rPr kumimoji="1" lang="ja-JP" altLang="en-US" sz="1300">
              <a:latin typeface="ＭＳ Ｐゴシック" panose="020B0600070205080204" pitchFamily="50" charset="-128"/>
              <a:ea typeface="ＭＳ Ｐゴシック" panose="020B0600070205080204" pitchFamily="50" charset="-128"/>
            </a:rPr>
            <a:t>　今後、補助金等の適正化や公営企業会計の健全化に努め、補助費等の抑制を図っていく。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58420</xdr:rowOff>
    </xdr:from>
    <xdr:to>
      <xdr:col>82</xdr:col>
      <xdr:colOff>107950</xdr:colOff>
      <xdr:row>41</xdr:row>
      <xdr:rowOff>16510</xdr:rowOff>
    </xdr:to>
    <xdr:cxnSp macro="">
      <xdr:nvCxnSpPr>
        <xdr:cNvPr id="309" name="直線コネクタ 308"/>
        <xdr:cNvCxnSpPr/>
      </xdr:nvCxnSpPr>
      <xdr:spPr>
        <a:xfrm flipV="1">
          <a:off x="15671800" y="69164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58420</xdr:rowOff>
    </xdr:from>
    <xdr:to>
      <xdr:col>78</xdr:col>
      <xdr:colOff>69850</xdr:colOff>
      <xdr:row>41</xdr:row>
      <xdr:rowOff>16510</xdr:rowOff>
    </xdr:to>
    <xdr:cxnSp macro="">
      <xdr:nvCxnSpPr>
        <xdr:cNvPr id="312" name="直線コネクタ 311"/>
        <xdr:cNvCxnSpPr/>
      </xdr:nvCxnSpPr>
      <xdr:spPr>
        <a:xfrm>
          <a:off x="14782800" y="6916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40</xdr:row>
      <xdr:rowOff>58420</xdr:rowOff>
    </xdr:to>
    <xdr:cxnSp macro="">
      <xdr:nvCxnSpPr>
        <xdr:cNvPr id="315" name="直線コネクタ 314"/>
        <xdr:cNvCxnSpPr/>
      </xdr:nvCxnSpPr>
      <xdr:spPr>
        <a:xfrm>
          <a:off x="13893800" y="64668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37</xdr:row>
      <xdr:rowOff>123190</xdr:rowOff>
    </xdr:to>
    <xdr:cxnSp macro="">
      <xdr:nvCxnSpPr>
        <xdr:cNvPr id="318" name="直線コネクタ 317"/>
        <xdr:cNvCxnSpPr/>
      </xdr:nvCxnSpPr>
      <xdr:spPr>
        <a:xfrm>
          <a:off x="13004800" y="61391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xdr:rowOff>
    </xdr:from>
    <xdr:to>
      <xdr:col>82</xdr:col>
      <xdr:colOff>158750</xdr:colOff>
      <xdr:row>40</xdr:row>
      <xdr:rowOff>109220</xdr:rowOff>
    </xdr:to>
    <xdr:sp macro="" textlink="">
      <xdr:nvSpPr>
        <xdr:cNvPr id="328" name="楕円 327"/>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87647</xdr:rowOff>
    </xdr:from>
    <xdr:ext cx="762000" cy="259045"/>
    <xdr:sp macro="" textlink="">
      <xdr:nvSpPr>
        <xdr:cNvPr id="329" name="補助費等該当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137160</xdr:rowOff>
    </xdr:from>
    <xdr:to>
      <xdr:col>78</xdr:col>
      <xdr:colOff>120650</xdr:colOff>
      <xdr:row>41</xdr:row>
      <xdr:rowOff>67310</xdr:rowOff>
    </xdr:to>
    <xdr:sp macro="" textlink="">
      <xdr:nvSpPr>
        <xdr:cNvPr id="330" name="楕円 329"/>
        <xdr:cNvSpPr/>
      </xdr:nvSpPr>
      <xdr:spPr>
        <a:xfrm>
          <a:off x="15621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52087</xdr:rowOff>
    </xdr:from>
    <xdr:ext cx="736600" cy="259045"/>
    <xdr:sp macro="" textlink="">
      <xdr:nvSpPr>
        <xdr:cNvPr id="331" name="テキスト ボックス 330"/>
        <xdr:cNvSpPr txBox="1"/>
      </xdr:nvSpPr>
      <xdr:spPr>
        <a:xfrm>
          <a:off x="15290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32" name="楕円 331"/>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33" name="テキスト ボックス 332"/>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4" name="楕円 333"/>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5" name="テキスト ボックス 334"/>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年度決算では、市債に係る利率見直しに伴う繰上償還がなかったため、前年度から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野崎駅・四条畷駅周辺整備事業、北条まちづくり推進事業や庁舎建替えなどの大型事業が控えていることから、公債費の増加が見込まれる。引き続き市債発行の抑制を行うとともに「市債を財源とする事業の必要性」や「市債発行以外の財源調達の可能性」を十分に検討し、公債費の抑制につな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129287</xdr:rowOff>
    </xdr:to>
    <xdr:cxnSp macro="">
      <xdr:nvCxnSpPr>
        <xdr:cNvPr id="367" name="直線コネクタ 366"/>
        <xdr:cNvCxnSpPr/>
      </xdr:nvCxnSpPr>
      <xdr:spPr>
        <a:xfrm flipV="1">
          <a:off x="3987800" y="132349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129287</xdr:rowOff>
    </xdr:to>
    <xdr:cxnSp macro="">
      <xdr:nvCxnSpPr>
        <xdr:cNvPr id="370" name="直線コネクタ 369"/>
        <xdr:cNvCxnSpPr/>
      </xdr:nvCxnSpPr>
      <xdr:spPr>
        <a:xfrm>
          <a:off x="3098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106426</xdr:rowOff>
    </xdr:to>
    <xdr:cxnSp macro="">
      <xdr:nvCxnSpPr>
        <xdr:cNvPr id="373" name="直線コネクタ 372"/>
        <xdr:cNvCxnSpPr/>
      </xdr:nvCxnSpPr>
      <xdr:spPr>
        <a:xfrm flipV="1">
          <a:off x="2209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76" name="直線コネクタ 375"/>
        <xdr:cNvCxnSpPr/>
      </xdr:nvCxnSpPr>
      <xdr:spPr>
        <a:xfrm flipV="1">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6" name="楕円 385"/>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7"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8" name="楕円 387"/>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9" name="テキスト ボックス 388"/>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2" name="楕円 391"/>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3" name="テキスト ボックス 392"/>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4" name="楕円 393"/>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5" name="テキスト ボックス 394"/>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と比較して高い要因は、主として扶助費・物件費・補助費等が高いことにある。</a:t>
          </a:r>
        </a:p>
        <a:p>
          <a:r>
            <a:rPr kumimoji="1" lang="ja-JP" altLang="en-US" sz="1300">
              <a:latin typeface="ＭＳ Ｐゴシック" panose="020B0600070205080204" pitchFamily="50" charset="-128"/>
              <a:ea typeface="ＭＳ Ｐゴシック" panose="020B0600070205080204" pitchFamily="50" charset="-128"/>
            </a:rPr>
            <a:t>　行政経営改革指針に沿って、人口流入や企業誘致に取り組むことで、安定的な財源を確保するとともに、ビルドアンドスクラップの徹底による歳出の抑制に努めることにより、改善を図っていく。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80</xdr:row>
      <xdr:rowOff>49276</xdr:rowOff>
    </xdr:to>
    <xdr:cxnSp macro="">
      <xdr:nvCxnSpPr>
        <xdr:cNvPr id="426" name="直線コネクタ 425"/>
        <xdr:cNvCxnSpPr/>
      </xdr:nvCxnSpPr>
      <xdr:spPr>
        <a:xfrm flipV="1">
          <a:off x="15671800" y="137104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80</xdr:row>
      <xdr:rowOff>49276</xdr:rowOff>
    </xdr:to>
    <xdr:cxnSp macro="">
      <xdr:nvCxnSpPr>
        <xdr:cNvPr id="429" name="直線コネクタ 428"/>
        <xdr:cNvCxnSpPr/>
      </xdr:nvCxnSpPr>
      <xdr:spPr>
        <a:xfrm>
          <a:off x="14782800" y="1349552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154432</xdr:rowOff>
    </xdr:to>
    <xdr:cxnSp macro="">
      <xdr:nvCxnSpPr>
        <xdr:cNvPr id="432" name="直線コネクタ 431"/>
        <xdr:cNvCxnSpPr/>
      </xdr:nvCxnSpPr>
      <xdr:spPr>
        <a:xfrm flipV="1">
          <a:off x="13893800" y="13495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154432</xdr:rowOff>
    </xdr:to>
    <xdr:cxnSp macro="">
      <xdr:nvCxnSpPr>
        <xdr:cNvPr id="435" name="直線コネクタ 434"/>
        <xdr:cNvCxnSpPr/>
      </xdr:nvCxnSpPr>
      <xdr:spPr>
        <a:xfrm>
          <a:off x="13004800" y="134269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5" name="楕円 444"/>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23640</xdr:rowOff>
    </xdr:from>
    <xdr:ext cx="762000" cy="259045"/>
    <xdr:sp macro="" textlink="">
      <xdr:nvSpPr>
        <xdr:cNvPr id="446" name="公債費以外該当値テキスト"/>
        <xdr:cNvSpPr txBox="1"/>
      </xdr:nvSpPr>
      <xdr:spPr>
        <a:xfrm>
          <a:off x="16598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47" name="楕円 446"/>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48" name="テキスト ボックス 447"/>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9" name="楕円 448"/>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0" name="テキスト ボックス 449"/>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1" name="楕円 450"/>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2" name="テキスト ボックス 451"/>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3" name="楕円 452"/>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4" name="テキスト ボックス 453"/>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120656</xdr:rowOff>
    </xdr:from>
    <xdr:to>
      <xdr:col>29</xdr:col>
      <xdr:colOff>127000</xdr:colOff>
      <xdr:row>18</xdr:row>
      <xdr:rowOff>133877</xdr:rowOff>
    </xdr:to>
    <xdr:cxnSp macro="">
      <xdr:nvCxnSpPr>
        <xdr:cNvPr id="50" name="直線コネクタ 49"/>
        <xdr:cNvCxnSpPr/>
      </xdr:nvCxnSpPr>
      <xdr:spPr bwMode="auto">
        <a:xfrm flipV="1">
          <a:off x="5003800" y="3254381"/>
          <a:ext cx="6477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133877</xdr:rowOff>
    </xdr:from>
    <xdr:to>
      <xdr:col>26</xdr:col>
      <xdr:colOff>50800</xdr:colOff>
      <xdr:row>18</xdr:row>
      <xdr:rowOff>161023</xdr:rowOff>
    </xdr:to>
    <xdr:cxnSp macro="">
      <xdr:nvCxnSpPr>
        <xdr:cNvPr id="53" name="直線コネクタ 52"/>
        <xdr:cNvCxnSpPr/>
      </xdr:nvCxnSpPr>
      <xdr:spPr bwMode="auto">
        <a:xfrm flipV="1">
          <a:off x="4305300" y="3267602"/>
          <a:ext cx="698500" cy="2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161023</xdr:rowOff>
    </xdr:from>
    <xdr:to>
      <xdr:col>22</xdr:col>
      <xdr:colOff>114300</xdr:colOff>
      <xdr:row>19</xdr:row>
      <xdr:rowOff>17539</xdr:rowOff>
    </xdr:to>
    <xdr:cxnSp macro="">
      <xdr:nvCxnSpPr>
        <xdr:cNvPr id="56" name="直線コネクタ 55"/>
        <xdr:cNvCxnSpPr/>
      </xdr:nvCxnSpPr>
      <xdr:spPr bwMode="auto">
        <a:xfrm flipV="1">
          <a:off x="3606800" y="3294748"/>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17539</xdr:rowOff>
    </xdr:from>
    <xdr:to>
      <xdr:col>18</xdr:col>
      <xdr:colOff>177800</xdr:colOff>
      <xdr:row>19</xdr:row>
      <xdr:rowOff>60287</xdr:rowOff>
    </xdr:to>
    <xdr:cxnSp macro="">
      <xdr:nvCxnSpPr>
        <xdr:cNvPr id="59" name="直線コネクタ 58"/>
        <xdr:cNvCxnSpPr/>
      </xdr:nvCxnSpPr>
      <xdr:spPr bwMode="auto">
        <a:xfrm flipV="1">
          <a:off x="2908300" y="3322714"/>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69856</xdr:rowOff>
    </xdr:from>
    <xdr:to>
      <xdr:col>29</xdr:col>
      <xdr:colOff>177800</xdr:colOff>
      <xdr:row>19</xdr:row>
      <xdr:rowOff>6</xdr:rowOff>
    </xdr:to>
    <xdr:sp macro="" textlink="">
      <xdr:nvSpPr>
        <xdr:cNvPr id="69" name="楕円 68"/>
        <xdr:cNvSpPr/>
      </xdr:nvSpPr>
      <xdr:spPr bwMode="auto">
        <a:xfrm>
          <a:off x="5600700" y="32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41933</xdr:rowOff>
    </xdr:from>
    <xdr:ext cx="762000" cy="259045"/>
    <xdr:sp macro="" textlink="">
      <xdr:nvSpPr>
        <xdr:cNvPr id="70" name="人口1人当たり決算額の推移該当値テキスト130"/>
        <xdr:cNvSpPr txBox="1"/>
      </xdr:nvSpPr>
      <xdr:spPr>
        <a:xfrm>
          <a:off x="5740400" y="31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83077</xdr:rowOff>
    </xdr:from>
    <xdr:to>
      <xdr:col>26</xdr:col>
      <xdr:colOff>101600</xdr:colOff>
      <xdr:row>19</xdr:row>
      <xdr:rowOff>13227</xdr:rowOff>
    </xdr:to>
    <xdr:sp macro="" textlink="">
      <xdr:nvSpPr>
        <xdr:cNvPr id="71" name="楕円 70"/>
        <xdr:cNvSpPr/>
      </xdr:nvSpPr>
      <xdr:spPr bwMode="auto">
        <a:xfrm>
          <a:off x="49530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169454</xdr:rowOff>
    </xdr:from>
    <xdr:ext cx="736600" cy="259045"/>
    <xdr:sp macro="" textlink="">
      <xdr:nvSpPr>
        <xdr:cNvPr id="72" name="テキスト ボックス 71"/>
        <xdr:cNvSpPr txBox="1"/>
      </xdr:nvSpPr>
      <xdr:spPr>
        <a:xfrm>
          <a:off x="4622800" y="330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110223</xdr:rowOff>
    </xdr:from>
    <xdr:to>
      <xdr:col>22</xdr:col>
      <xdr:colOff>165100</xdr:colOff>
      <xdr:row>19</xdr:row>
      <xdr:rowOff>40374</xdr:rowOff>
    </xdr:to>
    <xdr:sp macro="" textlink="">
      <xdr:nvSpPr>
        <xdr:cNvPr id="73" name="楕円 72"/>
        <xdr:cNvSpPr/>
      </xdr:nvSpPr>
      <xdr:spPr bwMode="auto">
        <a:xfrm>
          <a:off x="4254500" y="32439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25150</xdr:rowOff>
    </xdr:from>
    <xdr:ext cx="762000" cy="259045"/>
    <xdr:sp macro="" textlink="">
      <xdr:nvSpPr>
        <xdr:cNvPr id="74" name="テキスト ボックス 73"/>
        <xdr:cNvSpPr txBox="1"/>
      </xdr:nvSpPr>
      <xdr:spPr>
        <a:xfrm>
          <a:off x="3924300" y="333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138189</xdr:rowOff>
    </xdr:from>
    <xdr:to>
      <xdr:col>19</xdr:col>
      <xdr:colOff>38100</xdr:colOff>
      <xdr:row>19</xdr:row>
      <xdr:rowOff>68339</xdr:rowOff>
    </xdr:to>
    <xdr:sp macro="" textlink="">
      <xdr:nvSpPr>
        <xdr:cNvPr id="75" name="楕円 74"/>
        <xdr:cNvSpPr/>
      </xdr:nvSpPr>
      <xdr:spPr bwMode="auto">
        <a:xfrm>
          <a:off x="3556000" y="327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53116</xdr:rowOff>
    </xdr:from>
    <xdr:ext cx="762000" cy="259045"/>
    <xdr:sp macro="" textlink="">
      <xdr:nvSpPr>
        <xdr:cNvPr id="76" name="テキスト ボックス 75"/>
        <xdr:cNvSpPr txBox="1"/>
      </xdr:nvSpPr>
      <xdr:spPr>
        <a:xfrm>
          <a:off x="3225800" y="33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9487</xdr:rowOff>
    </xdr:from>
    <xdr:to>
      <xdr:col>15</xdr:col>
      <xdr:colOff>101600</xdr:colOff>
      <xdr:row>19</xdr:row>
      <xdr:rowOff>111087</xdr:rowOff>
    </xdr:to>
    <xdr:sp macro="" textlink="">
      <xdr:nvSpPr>
        <xdr:cNvPr id="77" name="楕円 76"/>
        <xdr:cNvSpPr/>
      </xdr:nvSpPr>
      <xdr:spPr bwMode="auto">
        <a:xfrm>
          <a:off x="2857500" y="331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95864</xdr:rowOff>
    </xdr:from>
    <xdr:ext cx="762000" cy="259045"/>
    <xdr:sp macro="" textlink="">
      <xdr:nvSpPr>
        <xdr:cNvPr id="78" name="テキスト ボックス 77"/>
        <xdr:cNvSpPr txBox="1"/>
      </xdr:nvSpPr>
      <xdr:spPr>
        <a:xfrm>
          <a:off x="2527300" y="340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256654</xdr:rowOff>
    </xdr:from>
    <xdr:to>
      <xdr:col>29</xdr:col>
      <xdr:colOff>127000</xdr:colOff>
      <xdr:row>35</xdr:row>
      <xdr:rowOff>300050</xdr:rowOff>
    </xdr:to>
    <xdr:cxnSp macro="">
      <xdr:nvCxnSpPr>
        <xdr:cNvPr id="111" name="直線コネクタ 110"/>
        <xdr:cNvCxnSpPr/>
      </xdr:nvCxnSpPr>
      <xdr:spPr bwMode="auto">
        <a:xfrm>
          <a:off x="5003800" y="6867004"/>
          <a:ext cx="6477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256654</xdr:rowOff>
    </xdr:from>
    <xdr:to>
      <xdr:col>26</xdr:col>
      <xdr:colOff>50800</xdr:colOff>
      <xdr:row>35</xdr:row>
      <xdr:rowOff>332969</xdr:rowOff>
    </xdr:to>
    <xdr:cxnSp macro="">
      <xdr:nvCxnSpPr>
        <xdr:cNvPr id="114" name="直線コネクタ 113"/>
        <xdr:cNvCxnSpPr/>
      </xdr:nvCxnSpPr>
      <xdr:spPr bwMode="auto">
        <a:xfrm flipV="1">
          <a:off x="4305300" y="6867004"/>
          <a:ext cx="698500" cy="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332969</xdr:rowOff>
    </xdr:from>
    <xdr:to>
      <xdr:col>22</xdr:col>
      <xdr:colOff>114300</xdr:colOff>
      <xdr:row>36</xdr:row>
      <xdr:rowOff>7595</xdr:rowOff>
    </xdr:to>
    <xdr:cxnSp macro="">
      <xdr:nvCxnSpPr>
        <xdr:cNvPr id="117" name="直線コネクタ 116"/>
        <xdr:cNvCxnSpPr/>
      </xdr:nvCxnSpPr>
      <xdr:spPr bwMode="auto">
        <a:xfrm flipV="1">
          <a:off x="3606800" y="6943319"/>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333693</xdr:rowOff>
    </xdr:from>
    <xdr:to>
      <xdr:col>18</xdr:col>
      <xdr:colOff>177800</xdr:colOff>
      <xdr:row>36</xdr:row>
      <xdr:rowOff>7595</xdr:rowOff>
    </xdr:to>
    <xdr:cxnSp macro="">
      <xdr:nvCxnSpPr>
        <xdr:cNvPr id="120" name="直線コネクタ 119"/>
        <xdr:cNvCxnSpPr/>
      </xdr:nvCxnSpPr>
      <xdr:spPr bwMode="auto">
        <a:xfrm>
          <a:off x="2908300" y="694404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249250</xdr:rowOff>
    </xdr:from>
    <xdr:to>
      <xdr:col>29</xdr:col>
      <xdr:colOff>177800</xdr:colOff>
      <xdr:row>36</xdr:row>
      <xdr:rowOff>7950</xdr:rowOff>
    </xdr:to>
    <xdr:sp macro="" textlink="">
      <xdr:nvSpPr>
        <xdr:cNvPr id="130" name="楕円 129"/>
        <xdr:cNvSpPr/>
      </xdr:nvSpPr>
      <xdr:spPr bwMode="auto">
        <a:xfrm>
          <a:off x="5600700" y="68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221327</xdr:rowOff>
    </xdr:from>
    <xdr:ext cx="762000" cy="259045"/>
    <xdr:sp macro="" textlink="">
      <xdr:nvSpPr>
        <xdr:cNvPr id="131" name="人口1人当たり決算額の推移該当値テキスト445"/>
        <xdr:cNvSpPr txBox="1"/>
      </xdr:nvSpPr>
      <xdr:spPr>
        <a:xfrm>
          <a:off x="5740400" y="68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205854</xdr:rowOff>
    </xdr:from>
    <xdr:to>
      <xdr:col>26</xdr:col>
      <xdr:colOff>101600</xdr:colOff>
      <xdr:row>35</xdr:row>
      <xdr:rowOff>307454</xdr:rowOff>
    </xdr:to>
    <xdr:sp macro="" textlink="">
      <xdr:nvSpPr>
        <xdr:cNvPr id="132" name="楕円 131"/>
        <xdr:cNvSpPr/>
      </xdr:nvSpPr>
      <xdr:spPr bwMode="auto">
        <a:xfrm>
          <a:off x="49530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292231</xdr:rowOff>
    </xdr:from>
    <xdr:ext cx="736600" cy="259045"/>
    <xdr:sp macro="" textlink="">
      <xdr:nvSpPr>
        <xdr:cNvPr id="133" name="テキスト ボックス 132"/>
        <xdr:cNvSpPr txBox="1"/>
      </xdr:nvSpPr>
      <xdr:spPr>
        <a:xfrm>
          <a:off x="4622800" y="690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282169</xdr:rowOff>
    </xdr:from>
    <xdr:to>
      <xdr:col>22</xdr:col>
      <xdr:colOff>165100</xdr:colOff>
      <xdr:row>36</xdr:row>
      <xdr:rowOff>40869</xdr:rowOff>
    </xdr:to>
    <xdr:sp macro="" textlink="">
      <xdr:nvSpPr>
        <xdr:cNvPr id="134" name="楕円 133"/>
        <xdr:cNvSpPr/>
      </xdr:nvSpPr>
      <xdr:spPr bwMode="auto">
        <a:xfrm>
          <a:off x="42545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25646</xdr:rowOff>
    </xdr:from>
    <xdr:ext cx="762000" cy="259045"/>
    <xdr:sp macro="" textlink="">
      <xdr:nvSpPr>
        <xdr:cNvPr id="135" name="テキスト ボックス 134"/>
        <xdr:cNvSpPr txBox="1"/>
      </xdr:nvSpPr>
      <xdr:spPr>
        <a:xfrm>
          <a:off x="3924300" y="697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299695</xdr:rowOff>
    </xdr:from>
    <xdr:to>
      <xdr:col>19</xdr:col>
      <xdr:colOff>38100</xdr:colOff>
      <xdr:row>36</xdr:row>
      <xdr:rowOff>58395</xdr:rowOff>
    </xdr:to>
    <xdr:sp macro="" textlink="">
      <xdr:nvSpPr>
        <xdr:cNvPr id="136" name="楕円 135"/>
        <xdr:cNvSpPr/>
      </xdr:nvSpPr>
      <xdr:spPr bwMode="auto">
        <a:xfrm>
          <a:off x="3556000" y="691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43172</xdr:rowOff>
    </xdr:from>
    <xdr:ext cx="762000" cy="259045"/>
    <xdr:sp macro="" textlink="">
      <xdr:nvSpPr>
        <xdr:cNvPr id="137" name="テキスト ボックス 136"/>
        <xdr:cNvSpPr txBox="1"/>
      </xdr:nvSpPr>
      <xdr:spPr>
        <a:xfrm>
          <a:off x="3225800" y="69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282893</xdr:rowOff>
    </xdr:from>
    <xdr:to>
      <xdr:col>15</xdr:col>
      <xdr:colOff>101600</xdr:colOff>
      <xdr:row>36</xdr:row>
      <xdr:rowOff>41593</xdr:rowOff>
    </xdr:to>
    <xdr:sp macro="" textlink="">
      <xdr:nvSpPr>
        <xdr:cNvPr id="138" name="楕円 137"/>
        <xdr:cNvSpPr/>
      </xdr:nvSpPr>
      <xdr:spPr bwMode="auto">
        <a:xfrm>
          <a:off x="28575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26370</xdr:rowOff>
    </xdr:from>
    <xdr:ext cx="762000" cy="259045"/>
    <xdr:sp macro="" textlink="">
      <xdr:nvSpPr>
        <xdr:cNvPr id="139" name="テキスト ボックス 138"/>
        <xdr:cNvSpPr txBox="1"/>
      </xdr:nvSpPr>
      <xdr:spPr>
        <a:xfrm>
          <a:off x="2527300" y="69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122588</xdr:rowOff>
    </xdr:from>
    <xdr:to>
      <xdr:col>24</xdr:col>
      <xdr:colOff>63500</xdr:colOff>
      <xdr:row>38</xdr:row>
      <xdr:rowOff>165760</xdr:rowOff>
    </xdr:to>
    <xdr:cxnSp macro="">
      <xdr:nvCxnSpPr>
        <xdr:cNvPr id="63" name="直線コネクタ 62"/>
        <xdr:cNvCxnSpPr/>
      </xdr:nvCxnSpPr>
      <xdr:spPr>
        <a:xfrm flipV="1">
          <a:off x="3797300" y="6637688"/>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165760</xdr:rowOff>
    </xdr:from>
    <xdr:to>
      <xdr:col>19</xdr:col>
      <xdr:colOff>177800</xdr:colOff>
      <xdr:row>39</xdr:row>
      <xdr:rowOff>32160</xdr:rowOff>
    </xdr:to>
    <xdr:cxnSp macro="">
      <xdr:nvCxnSpPr>
        <xdr:cNvPr id="66" name="直線コネクタ 65"/>
        <xdr:cNvCxnSpPr/>
      </xdr:nvCxnSpPr>
      <xdr:spPr>
        <a:xfrm flipV="1">
          <a:off x="2908300" y="6680860"/>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32160</xdr:rowOff>
    </xdr:from>
    <xdr:to>
      <xdr:col>15</xdr:col>
      <xdr:colOff>50800</xdr:colOff>
      <xdr:row>39</xdr:row>
      <xdr:rowOff>86959</xdr:rowOff>
    </xdr:to>
    <xdr:cxnSp macro="">
      <xdr:nvCxnSpPr>
        <xdr:cNvPr id="69" name="直線コネクタ 68"/>
        <xdr:cNvCxnSpPr/>
      </xdr:nvCxnSpPr>
      <xdr:spPr>
        <a:xfrm flipV="1">
          <a:off x="2019300" y="6718710"/>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148420</xdr:rowOff>
    </xdr:from>
    <xdr:to>
      <xdr:col>10</xdr:col>
      <xdr:colOff>114300</xdr:colOff>
      <xdr:row>39</xdr:row>
      <xdr:rowOff>86959</xdr:rowOff>
    </xdr:to>
    <xdr:cxnSp macro="">
      <xdr:nvCxnSpPr>
        <xdr:cNvPr id="72" name="直線コネクタ 71"/>
        <xdr:cNvCxnSpPr/>
      </xdr:nvCxnSpPr>
      <xdr:spPr>
        <a:xfrm>
          <a:off x="1130300" y="6492070"/>
          <a:ext cx="889000" cy="2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71788</xdr:rowOff>
    </xdr:from>
    <xdr:to>
      <xdr:col>24</xdr:col>
      <xdr:colOff>114300</xdr:colOff>
      <xdr:row>39</xdr:row>
      <xdr:rowOff>1938</xdr:rowOff>
    </xdr:to>
    <xdr:sp macro="" textlink="">
      <xdr:nvSpPr>
        <xdr:cNvPr id="82" name="楕円 81"/>
        <xdr:cNvSpPr/>
      </xdr:nvSpPr>
      <xdr:spPr>
        <a:xfrm>
          <a:off x="45847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50215</xdr:rowOff>
    </xdr:from>
    <xdr:ext cx="534377" cy="259045"/>
    <xdr:sp macro="" textlink="">
      <xdr:nvSpPr>
        <xdr:cNvPr id="83" name="人件費該当値テキスト"/>
        <xdr:cNvSpPr txBox="1"/>
      </xdr:nvSpPr>
      <xdr:spPr>
        <a:xfrm>
          <a:off x="4686300" y="65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114960</xdr:rowOff>
    </xdr:from>
    <xdr:to>
      <xdr:col>20</xdr:col>
      <xdr:colOff>38100</xdr:colOff>
      <xdr:row>39</xdr:row>
      <xdr:rowOff>45110</xdr:rowOff>
    </xdr:to>
    <xdr:sp macro="" textlink="">
      <xdr:nvSpPr>
        <xdr:cNvPr id="84" name="楕円 83"/>
        <xdr:cNvSpPr/>
      </xdr:nvSpPr>
      <xdr:spPr>
        <a:xfrm>
          <a:off x="37465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36237</xdr:rowOff>
    </xdr:from>
    <xdr:ext cx="534377" cy="259045"/>
    <xdr:sp macro="" textlink="">
      <xdr:nvSpPr>
        <xdr:cNvPr id="85" name="テキスト ボックス 84"/>
        <xdr:cNvSpPr txBox="1"/>
      </xdr:nvSpPr>
      <xdr:spPr>
        <a:xfrm>
          <a:off x="3530111" y="67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152810</xdr:rowOff>
    </xdr:from>
    <xdr:to>
      <xdr:col>15</xdr:col>
      <xdr:colOff>101600</xdr:colOff>
      <xdr:row>39</xdr:row>
      <xdr:rowOff>82960</xdr:rowOff>
    </xdr:to>
    <xdr:sp macro="" textlink="">
      <xdr:nvSpPr>
        <xdr:cNvPr id="86" name="楕円 85"/>
        <xdr:cNvSpPr/>
      </xdr:nvSpPr>
      <xdr:spPr>
        <a:xfrm>
          <a:off x="2857500" y="66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74087</xdr:rowOff>
    </xdr:from>
    <xdr:ext cx="534377" cy="259045"/>
    <xdr:sp macro="" textlink="">
      <xdr:nvSpPr>
        <xdr:cNvPr id="87" name="テキスト ボックス 86"/>
        <xdr:cNvSpPr txBox="1"/>
      </xdr:nvSpPr>
      <xdr:spPr>
        <a:xfrm>
          <a:off x="2641111" y="67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36159</xdr:rowOff>
    </xdr:from>
    <xdr:to>
      <xdr:col>10</xdr:col>
      <xdr:colOff>165100</xdr:colOff>
      <xdr:row>39</xdr:row>
      <xdr:rowOff>137759</xdr:rowOff>
    </xdr:to>
    <xdr:sp macro="" textlink="">
      <xdr:nvSpPr>
        <xdr:cNvPr id="88" name="楕円 87"/>
        <xdr:cNvSpPr/>
      </xdr:nvSpPr>
      <xdr:spPr>
        <a:xfrm>
          <a:off x="1968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128886</xdr:rowOff>
    </xdr:from>
    <xdr:ext cx="534377" cy="259045"/>
    <xdr:sp macro="" textlink="">
      <xdr:nvSpPr>
        <xdr:cNvPr id="89" name="テキスト ボックス 88"/>
        <xdr:cNvSpPr txBox="1"/>
      </xdr:nvSpPr>
      <xdr:spPr>
        <a:xfrm>
          <a:off x="1752111" y="68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97620</xdr:rowOff>
    </xdr:from>
    <xdr:to>
      <xdr:col>6</xdr:col>
      <xdr:colOff>38100</xdr:colOff>
      <xdr:row>38</xdr:row>
      <xdr:rowOff>27770</xdr:rowOff>
    </xdr:to>
    <xdr:sp macro="" textlink="">
      <xdr:nvSpPr>
        <xdr:cNvPr id="90" name="楕円 89"/>
        <xdr:cNvSpPr/>
      </xdr:nvSpPr>
      <xdr:spPr>
        <a:xfrm>
          <a:off x="1079500" y="64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18897</xdr:rowOff>
    </xdr:from>
    <xdr:ext cx="534377" cy="259045"/>
    <xdr:sp macro="" textlink="">
      <xdr:nvSpPr>
        <xdr:cNvPr id="91" name="テキスト ボックス 90"/>
        <xdr:cNvSpPr txBox="1"/>
      </xdr:nvSpPr>
      <xdr:spPr>
        <a:xfrm>
          <a:off x="863111" y="65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122359</xdr:rowOff>
    </xdr:from>
    <xdr:to>
      <xdr:col>24</xdr:col>
      <xdr:colOff>63500</xdr:colOff>
      <xdr:row>56</xdr:row>
      <xdr:rowOff>154069</xdr:rowOff>
    </xdr:to>
    <xdr:cxnSp macro="">
      <xdr:nvCxnSpPr>
        <xdr:cNvPr id="123" name="直線コネクタ 122"/>
        <xdr:cNvCxnSpPr/>
      </xdr:nvCxnSpPr>
      <xdr:spPr>
        <a:xfrm flipV="1">
          <a:off x="3797300" y="9723559"/>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154069</xdr:rowOff>
    </xdr:from>
    <xdr:to>
      <xdr:col>19</xdr:col>
      <xdr:colOff>177800</xdr:colOff>
      <xdr:row>57</xdr:row>
      <xdr:rowOff>28927</xdr:rowOff>
    </xdr:to>
    <xdr:cxnSp macro="">
      <xdr:nvCxnSpPr>
        <xdr:cNvPr id="126" name="直線コネクタ 125"/>
        <xdr:cNvCxnSpPr/>
      </xdr:nvCxnSpPr>
      <xdr:spPr>
        <a:xfrm flipV="1">
          <a:off x="2908300" y="9755269"/>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28927</xdr:rowOff>
    </xdr:from>
    <xdr:to>
      <xdr:col>15</xdr:col>
      <xdr:colOff>50800</xdr:colOff>
      <xdr:row>58</xdr:row>
      <xdr:rowOff>61519</xdr:rowOff>
    </xdr:to>
    <xdr:cxnSp macro="">
      <xdr:nvCxnSpPr>
        <xdr:cNvPr id="129" name="直線コネクタ 128"/>
        <xdr:cNvCxnSpPr/>
      </xdr:nvCxnSpPr>
      <xdr:spPr>
        <a:xfrm flipV="1">
          <a:off x="2019300" y="9801577"/>
          <a:ext cx="889000" cy="2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61519</xdr:rowOff>
    </xdr:from>
    <xdr:to>
      <xdr:col>10</xdr:col>
      <xdr:colOff>114300</xdr:colOff>
      <xdr:row>58</xdr:row>
      <xdr:rowOff>154396</xdr:rowOff>
    </xdr:to>
    <xdr:cxnSp macro="">
      <xdr:nvCxnSpPr>
        <xdr:cNvPr id="132" name="直線コネクタ 131"/>
        <xdr:cNvCxnSpPr/>
      </xdr:nvCxnSpPr>
      <xdr:spPr>
        <a:xfrm flipV="1">
          <a:off x="1130300" y="10005619"/>
          <a:ext cx="889000" cy="9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71559</xdr:rowOff>
    </xdr:from>
    <xdr:to>
      <xdr:col>24</xdr:col>
      <xdr:colOff>114300</xdr:colOff>
      <xdr:row>57</xdr:row>
      <xdr:rowOff>1709</xdr:rowOff>
    </xdr:to>
    <xdr:sp macro="" textlink="">
      <xdr:nvSpPr>
        <xdr:cNvPr id="142" name="楕円 141"/>
        <xdr:cNvSpPr/>
      </xdr:nvSpPr>
      <xdr:spPr>
        <a:xfrm>
          <a:off x="4584700" y="9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49986</xdr:rowOff>
    </xdr:from>
    <xdr:ext cx="534377" cy="259045"/>
    <xdr:sp macro="" textlink="">
      <xdr:nvSpPr>
        <xdr:cNvPr id="143" name="物件費該当値テキスト"/>
        <xdr:cNvSpPr txBox="1"/>
      </xdr:nvSpPr>
      <xdr:spPr>
        <a:xfrm>
          <a:off x="4686300" y="96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103269</xdr:rowOff>
    </xdr:from>
    <xdr:to>
      <xdr:col>20</xdr:col>
      <xdr:colOff>38100</xdr:colOff>
      <xdr:row>57</xdr:row>
      <xdr:rowOff>33419</xdr:rowOff>
    </xdr:to>
    <xdr:sp macro="" textlink="">
      <xdr:nvSpPr>
        <xdr:cNvPr id="144" name="楕円 143"/>
        <xdr:cNvSpPr/>
      </xdr:nvSpPr>
      <xdr:spPr>
        <a:xfrm>
          <a:off x="3746500" y="9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24546</xdr:rowOff>
    </xdr:from>
    <xdr:ext cx="534377" cy="259045"/>
    <xdr:sp macro="" textlink="">
      <xdr:nvSpPr>
        <xdr:cNvPr id="145" name="テキスト ボックス 144"/>
        <xdr:cNvSpPr txBox="1"/>
      </xdr:nvSpPr>
      <xdr:spPr>
        <a:xfrm>
          <a:off x="3530111" y="97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149577</xdr:rowOff>
    </xdr:from>
    <xdr:to>
      <xdr:col>15</xdr:col>
      <xdr:colOff>101600</xdr:colOff>
      <xdr:row>57</xdr:row>
      <xdr:rowOff>79727</xdr:rowOff>
    </xdr:to>
    <xdr:sp macro="" textlink="">
      <xdr:nvSpPr>
        <xdr:cNvPr id="146" name="楕円 145"/>
        <xdr:cNvSpPr/>
      </xdr:nvSpPr>
      <xdr:spPr>
        <a:xfrm>
          <a:off x="2857500" y="9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96254</xdr:rowOff>
    </xdr:from>
    <xdr:ext cx="534377" cy="259045"/>
    <xdr:sp macro="" textlink="">
      <xdr:nvSpPr>
        <xdr:cNvPr id="147" name="テキスト ボックス 146"/>
        <xdr:cNvSpPr txBox="1"/>
      </xdr:nvSpPr>
      <xdr:spPr>
        <a:xfrm>
          <a:off x="2641111" y="9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10719</xdr:rowOff>
    </xdr:from>
    <xdr:to>
      <xdr:col>10</xdr:col>
      <xdr:colOff>165100</xdr:colOff>
      <xdr:row>58</xdr:row>
      <xdr:rowOff>112319</xdr:rowOff>
    </xdr:to>
    <xdr:sp macro="" textlink="">
      <xdr:nvSpPr>
        <xdr:cNvPr id="148" name="楕円 147"/>
        <xdr:cNvSpPr/>
      </xdr:nvSpPr>
      <xdr:spPr>
        <a:xfrm>
          <a:off x="1968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103446</xdr:rowOff>
    </xdr:from>
    <xdr:ext cx="534377" cy="259045"/>
    <xdr:sp macro="" textlink="">
      <xdr:nvSpPr>
        <xdr:cNvPr id="149" name="テキスト ボックス 148"/>
        <xdr:cNvSpPr txBox="1"/>
      </xdr:nvSpPr>
      <xdr:spPr>
        <a:xfrm>
          <a:off x="1752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103596</xdr:rowOff>
    </xdr:from>
    <xdr:to>
      <xdr:col>6</xdr:col>
      <xdr:colOff>38100</xdr:colOff>
      <xdr:row>59</xdr:row>
      <xdr:rowOff>33746</xdr:rowOff>
    </xdr:to>
    <xdr:sp macro="" textlink="">
      <xdr:nvSpPr>
        <xdr:cNvPr id="150" name="楕円 149"/>
        <xdr:cNvSpPr/>
      </xdr:nvSpPr>
      <xdr:spPr>
        <a:xfrm>
          <a:off x="1079500" y="100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24873</xdr:rowOff>
    </xdr:from>
    <xdr:ext cx="534377" cy="259045"/>
    <xdr:sp macro="" textlink="">
      <xdr:nvSpPr>
        <xdr:cNvPr id="151" name="テキスト ボックス 150"/>
        <xdr:cNvSpPr txBox="1"/>
      </xdr:nvSpPr>
      <xdr:spPr>
        <a:xfrm>
          <a:off x="863111" y="101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32748</xdr:rowOff>
    </xdr:from>
    <xdr:to>
      <xdr:col>24</xdr:col>
      <xdr:colOff>63500</xdr:colOff>
      <xdr:row>78</xdr:row>
      <xdr:rowOff>85979</xdr:rowOff>
    </xdr:to>
    <xdr:cxnSp macro="">
      <xdr:nvCxnSpPr>
        <xdr:cNvPr id="182" name="直線コネクタ 181"/>
        <xdr:cNvCxnSpPr/>
      </xdr:nvCxnSpPr>
      <xdr:spPr>
        <a:xfrm>
          <a:off x="3797300" y="13405848"/>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32748</xdr:rowOff>
    </xdr:from>
    <xdr:to>
      <xdr:col>19</xdr:col>
      <xdr:colOff>177800</xdr:colOff>
      <xdr:row>78</xdr:row>
      <xdr:rowOff>108676</xdr:rowOff>
    </xdr:to>
    <xdr:cxnSp macro="">
      <xdr:nvCxnSpPr>
        <xdr:cNvPr id="185" name="直線コネクタ 184"/>
        <xdr:cNvCxnSpPr/>
      </xdr:nvCxnSpPr>
      <xdr:spPr>
        <a:xfrm flipV="1">
          <a:off x="2908300" y="13405848"/>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108676</xdr:rowOff>
    </xdr:from>
    <xdr:to>
      <xdr:col>15</xdr:col>
      <xdr:colOff>50800</xdr:colOff>
      <xdr:row>78</xdr:row>
      <xdr:rowOff>132679</xdr:rowOff>
    </xdr:to>
    <xdr:cxnSp macro="">
      <xdr:nvCxnSpPr>
        <xdr:cNvPr id="188" name="直線コネクタ 187"/>
        <xdr:cNvCxnSpPr/>
      </xdr:nvCxnSpPr>
      <xdr:spPr>
        <a:xfrm flipV="1">
          <a:off x="2019300" y="1348177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127454</xdr:rowOff>
    </xdr:from>
    <xdr:to>
      <xdr:col>10</xdr:col>
      <xdr:colOff>114300</xdr:colOff>
      <xdr:row>78</xdr:row>
      <xdr:rowOff>132679</xdr:rowOff>
    </xdr:to>
    <xdr:cxnSp macro="">
      <xdr:nvCxnSpPr>
        <xdr:cNvPr id="191" name="直線コネクタ 190"/>
        <xdr:cNvCxnSpPr/>
      </xdr:nvCxnSpPr>
      <xdr:spPr>
        <a:xfrm>
          <a:off x="1130300" y="1350055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35179</xdr:rowOff>
    </xdr:from>
    <xdr:to>
      <xdr:col>24</xdr:col>
      <xdr:colOff>114300</xdr:colOff>
      <xdr:row>78</xdr:row>
      <xdr:rowOff>136779</xdr:rowOff>
    </xdr:to>
    <xdr:sp macro="" textlink="">
      <xdr:nvSpPr>
        <xdr:cNvPr id="201" name="楕円 200"/>
        <xdr:cNvSpPr/>
      </xdr:nvSpPr>
      <xdr:spPr>
        <a:xfrm>
          <a:off x="45847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121556</xdr:rowOff>
    </xdr:from>
    <xdr:ext cx="469744" cy="259045"/>
    <xdr:sp macro="" textlink="">
      <xdr:nvSpPr>
        <xdr:cNvPr id="202" name="維持補修費該当値テキスト"/>
        <xdr:cNvSpPr txBox="1"/>
      </xdr:nvSpPr>
      <xdr:spPr>
        <a:xfrm>
          <a:off x="4686300" y="133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153398</xdr:rowOff>
    </xdr:from>
    <xdr:to>
      <xdr:col>20</xdr:col>
      <xdr:colOff>38100</xdr:colOff>
      <xdr:row>78</xdr:row>
      <xdr:rowOff>83548</xdr:rowOff>
    </xdr:to>
    <xdr:sp macro="" textlink="">
      <xdr:nvSpPr>
        <xdr:cNvPr id="203" name="楕円 202"/>
        <xdr:cNvSpPr/>
      </xdr:nvSpPr>
      <xdr:spPr>
        <a:xfrm>
          <a:off x="3746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74675</xdr:rowOff>
    </xdr:from>
    <xdr:ext cx="469744" cy="259045"/>
    <xdr:sp macro="" textlink="">
      <xdr:nvSpPr>
        <xdr:cNvPr id="204" name="テキスト ボックス 203"/>
        <xdr:cNvSpPr txBox="1"/>
      </xdr:nvSpPr>
      <xdr:spPr>
        <a:xfrm>
          <a:off x="3562428"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57876</xdr:rowOff>
    </xdr:from>
    <xdr:to>
      <xdr:col>15</xdr:col>
      <xdr:colOff>101600</xdr:colOff>
      <xdr:row>78</xdr:row>
      <xdr:rowOff>159476</xdr:rowOff>
    </xdr:to>
    <xdr:sp macro="" textlink="">
      <xdr:nvSpPr>
        <xdr:cNvPr id="205" name="楕円 204"/>
        <xdr:cNvSpPr/>
      </xdr:nvSpPr>
      <xdr:spPr>
        <a:xfrm>
          <a:off x="2857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150603</xdr:rowOff>
    </xdr:from>
    <xdr:ext cx="378565" cy="259045"/>
    <xdr:sp macro="" textlink="">
      <xdr:nvSpPr>
        <xdr:cNvPr id="206" name="テキスト ボックス 205"/>
        <xdr:cNvSpPr txBox="1"/>
      </xdr:nvSpPr>
      <xdr:spPr>
        <a:xfrm>
          <a:off x="2719017" y="1352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81879</xdr:rowOff>
    </xdr:from>
    <xdr:to>
      <xdr:col>10</xdr:col>
      <xdr:colOff>165100</xdr:colOff>
      <xdr:row>79</xdr:row>
      <xdr:rowOff>12029</xdr:rowOff>
    </xdr:to>
    <xdr:sp macro="" textlink="">
      <xdr:nvSpPr>
        <xdr:cNvPr id="207" name="楕円 206"/>
        <xdr:cNvSpPr/>
      </xdr:nvSpPr>
      <xdr:spPr>
        <a:xfrm>
          <a:off x="1968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3156</xdr:rowOff>
    </xdr:from>
    <xdr:ext cx="378565" cy="259045"/>
    <xdr:sp macro="" textlink="">
      <xdr:nvSpPr>
        <xdr:cNvPr id="208" name="テキスト ボックス 207"/>
        <xdr:cNvSpPr txBox="1"/>
      </xdr:nvSpPr>
      <xdr:spPr>
        <a:xfrm>
          <a:off x="1830017" y="1354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76654</xdr:rowOff>
    </xdr:from>
    <xdr:to>
      <xdr:col>6</xdr:col>
      <xdr:colOff>38100</xdr:colOff>
      <xdr:row>79</xdr:row>
      <xdr:rowOff>6804</xdr:rowOff>
    </xdr:to>
    <xdr:sp macro="" textlink="">
      <xdr:nvSpPr>
        <xdr:cNvPr id="209" name="楕円 208"/>
        <xdr:cNvSpPr/>
      </xdr:nvSpPr>
      <xdr:spPr>
        <a:xfrm>
          <a:off x="1079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169381</xdr:rowOff>
    </xdr:from>
    <xdr:ext cx="378565" cy="259045"/>
    <xdr:sp macro="" textlink="">
      <xdr:nvSpPr>
        <xdr:cNvPr id="210" name="テキスト ボックス 209"/>
        <xdr:cNvSpPr txBox="1"/>
      </xdr:nvSpPr>
      <xdr:spPr>
        <a:xfrm>
          <a:off x="941017" y="1354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108383</xdr:rowOff>
    </xdr:from>
    <xdr:to>
      <xdr:col>24</xdr:col>
      <xdr:colOff>63500</xdr:colOff>
      <xdr:row>91</xdr:row>
      <xdr:rowOff>26276</xdr:rowOff>
    </xdr:to>
    <xdr:cxnSp macro="">
      <xdr:nvCxnSpPr>
        <xdr:cNvPr id="240" name="直線コネクタ 239"/>
        <xdr:cNvCxnSpPr/>
      </xdr:nvCxnSpPr>
      <xdr:spPr>
        <a:xfrm flipV="1">
          <a:off x="3797300" y="15538883"/>
          <a:ext cx="838200" cy="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26276</xdr:rowOff>
    </xdr:from>
    <xdr:to>
      <xdr:col>19</xdr:col>
      <xdr:colOff>177800</xdr:colOff>
      <xdr:row>92</xdr:row>
      <xdr:rowOff>70092</xdr:rowOff>
    </xdr:to>
    <xdr:cxnSp macro="">
      <xdr:nvCxnSpPr>
        <xdr:cNvPr id="243" name="直線コネクタ 242"/>
        <xdr:cNvCxnSpPr/>
      </xdr:nvCxnSpPr>
      <xdr:spPr>
        <a:xfrm flipV="1">
          <a:off x="2908300" y="15628226"/>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70092</xdr:rowOff>
    </xdr:from>
    <xdr:to>
      <xdr:col>15</xdr:col>
      <xdr:colOff>50800</xdr:colOff>
      <xdr:row>92</xdr:row>
      <xdr:rowOff>167970</xdr:rowOff>
    </xdr:to>
    <xdr:cxnSp macro="">
      <xdr:nvCxnSpPr>
        <xdr:cNvPr id="246" name="直線コネクタ 245"/>
        <xdr:cNvCxnSpPr/>
      </xdr:nvCxnSpPr>
      <xdr:spPr>
        <a:xfrm flipV="1">
          <a:off x="2019300" y="15843492"/>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167970</xdr:rowOff>
    </xdr:from>
    <xdr:to>
      <xdr:col>10</xdr:col>
      <xdr:colOff>114300</xdr:colOff>
      <xdr:row>94</xdr:row>
      <xdr:rowOff>105448</xdr:rowOff>
    </xdr:to>
    <xdr:cxnSp macro="">
      <xdr:nvCxnSpPr>
        <xdr:cNvPr id="249" name="直線コネクタ 248"/>
        <xdr:cNvCxnSpPr/>
      </xdr:nvCxnSpPr>
      <xdr:spPr>
        <a:xfrm flipV="1">
          <a:off x="1130300" y="15941370"/>
          <a:ext cx="889000" cy="28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122610</xdr:rowOff>
    </xdr:from>
    <xdr:ext cx="534377" cy="259045"/>
    <xdr:sp macro="" textlink="">
      <xdr:nvSpPr>
        <xdr:cNvPr id="251" name="テキスト ボックス 250"/>
        <xdr:cNvSpPr txBox="1"/>
      </xdr:nvSpPr>
      <xdr:spPr>
        <a:xfrm>
          <a:off x="1752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7510</xdr:rowOff>
    </xdr:from>
    <xdr:ext cx="534377" cy="259045"/>
    <xdr:sp macro="" textlink="">
      <xdr:nvSpPr>
        <xdr:cNvPr id="253" name="テキスト ボックス 252"/>
        <xdr:cNvSpPr txBox="1"/>
      </xdr:nvSpPr>
      <xdr:spPr>
        <a:xfrm>
          <a:off x="863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57583</xdr:rowOff>
    </xdr:from>
    <xdr:to>
      <xdr:col>24</xdr:col>
      <xdr:colOff>114300</xdr:colOff>
      <xdr:row>90</xdr:row>
      <xdr:rowOff>159183</xdr:rowOff>
    </xdr:to>
    <xdr:sp macro="" textlink="">
      <xdr:nvSpPr>
        <xdr:cNvPr id="259" name="楕円 258"/>
        <xdr:cNvSpPr/>
      </xdr:nvSpPr>
      <xdr:spPr>
        <a:xfrm>
          <a:off x="4584700" y="15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10610</xdr:rowOff>
    </xdr:from>
    <xdr:ext cx="534377" cy="259045"/>
    <xdr:sp macro="" textlink="">
      <xdr:nvSpPr>
        <xdr:cNvPr id="260" name="扶助費該当値テキスト"/>
        <xdr:cNvSpPr txBox="1"/>
      </xdr:nvSpPr>
      <xdr:spPr>
        <a:xfrm>
          <a:off x="4686300" y="154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146926</xdr:rowOff>
    </xdr:from>
    <xdr:to>
      <xdr:col>20</xdr:col>
      <xdr:colOff>38100</xdr:colOff>
      <xdr:row>91</xdr:row>
      <xdr:rowOff>77076</xdr:rowOff>
    </xdr:to>
    <xdr:sp macro="" textlink="">
      <xdr:nvSpPr>
        <xdr:cNvPr id="261" name="楕円 260"/>
        <xdr:cNvSpPr/>
      </xdr:nvSpPr>
      <xdr:spPr>
        <a:xfrm>
          <a:off x="3746500" y="1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93603</xdr:rowOff>
    </xdr:from>
    <xdr:ext cx="534377" cy="259045"/>
    <xdr:sp macro="" textlink="">
      <xdr:nvSpPr>
        <xdr:cNvPr id="262" name="テキスト ボックス 261"/>
        <xdr:cNvSpPr txBox="1"/>
      </xdr:nvSpPr>
      <xdr:spPr>
        <a:xfrm>
          <a:off x="3530111" y="153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19292</xdr:rowOff>
    </xdr:from>
    <xdr:to>
      <xdr:col>15</xdr:col>
      <xdr:colOff>101600</xdr:colOff>
      <xdr:row>92</xdr:row>
      <xdr:rowOff>120892</xdr:rowOff>
    </xdr:to>
    <xdr:sp macro="" textlink="">
      <xdr:nvSpPr>
        <xdr:cNvPr id="263" name="楕円 262"/>
        <xdr:cNvSpPr/>
      </xdr:nvSpPr>
      <xdr:spPr>
        <a:xfrm>
          <a:off x="2857500" y="15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137419</xdr:rowOff>
    </xdr:from>
    <xdr:ext cx="534377" cy="259045"/>
    <xdr:sp macro="" textlink="">
      <xdr:nvSpPr>
        <xdr:cNvPr id="264" name="テキスト ボックス 263"/>
        <xdr:cNvSpPr txBox="1"/>
      </xdr:nvSpPr>
      <xdr:spPr>
        <a:xfrm>
          <a:off x="2641111" y="155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117170</xdr:rowOff>
    </xdr:from>
    <xdr:to>
      <xdr:col>10</xdr:col>
      <xdr:colOff>165100</xdr:colOff>
      <xdr:row>93</xdr:row>
      <xdr:rowOff>47320</xdr:rowOff>
    </xdr:to>
    <xdr:sp macro="" textlink="">
      <xdr:nvSpPr>
        <xdr:cNvPr id="265" name="楕円 264"/>
        <xdr:cNvSpPr/>
      </xdr:nvSpPr>
      <xdr:spPr>
        <a:xfrm>
          <a:off x="1968500" y="158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63847</xdr:rowOff>
    </xdr:from>
    <xdr:ext cx="534377" cy="259045"/>
    <xdr:sp macro="" textlink="">
      <xdr:nvSpPr>
        <xdr:cNvPr id="266" name="テキスト ボックス 265"/>
        <xdr:cNvSpPr txBox="1"/>
      </xdr:nvSpPr>
      <xdr:spPr>
        <a:xfrm>
          <a:off x="1752111" y="156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54648</xdr:rowOff>
    </xdr:from>
    <xdr:to>
      <xdr:col>6</xdr:col>
      <xdr:colOff>38100</xdr:colOff>
      <xdr:row>94</xdr:row>
      <xdr:rowOff>156248</xdr:rowOff>
    </xdr:to>
    <xdr:sp macro="" textlink="">
      <xdr:nvSpPr>
        <xdr:cNvPr id="267" name="楕円 266"/>
        <xdr:cNvSpPr/>
      </xdr:nvSpPr>
      <xdr:spPr>
        <a:xfrm>
          <a:off x="1079500" y="161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1325</xdr:rowOff>
    </xdr:from>
    <xdr:ext cx="534377" cy="259045"/>
    <xdr:sp macro="" textlink="">
      <xdr:nvSpPr>
        <xdr:cNvPr id="268" name="テキスト ボックス 267"/>
        <xdr:cNvSpPr txBox="1"/>
      </xdr:nvSpPr>
      <xdr:spPr>
        <a:xfrm>
          <a:off x="863111" y="159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84988</xdr:rowOff>
    </xdr:from>
    <xdr:to>
      <xdr:col>55</xdr:col>
      <xdr:colOff>0</xdr:colOff>
      <xdr:row>34</xdr:row>
      <xdr:rowOff>167684</xdr:rowOff>
    </xdr:to>
    <xdr:cxnSp macro="">
      <xdr:nvCxnSpPr>
        <xdr:cNvPr id="297" name="直線コネクタ 296"/>
        <xdr:cNvCxnSpPr/>
      </xdr:nvCxnSpPr>
      <xdr:spPr>
        <a:xfrm>
          <a:off x="9639300" y="5914288"/>
          <a:ext cx="838200" cy="8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84988</xdr:rowOff>
    </xdr:from>
    <xdr:to>
      <xdr:col>50</xdr:col>
      <xdr:colOff>114300</xdr:colOff>
      <xdr:row>34</xdr:row>
      <xdr:rowOff>133757</xdr:rowOff>
    </xdr:to>
    <xdr:cxnSp macro="">
      <xdr:nvCxnSpPr>
        <xdr:cNvPr id="300" name="直線コネクタ 299"/>
        <xdr:cNvCxnSpPr/>
      </xdr:nvCxnSpPr>
      <xdr:spPr>
        <a:xfrm flipV="1">
          <a:off x="8750300" y="5914288"/>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133757</xdr:rowOff>
    </xdr:from>
    <xdr:to>
      <xdr:col>45</xdr:col>
      <xdr:colOff>177800</xdr:colOff>
      <xdr:row>36</xdr:row>
      <xdr:rowOff>70948</xdr:rowOff>
    </xdr:to>
    <xdr:cxnSp macro="">
      <xdr:nvCxnSpPr>
        <xdr:cNvPr id="303" name="直線コネクタ 302"/>
        <xdr:cNvCxnSpPr/>
      </xdr:nvCxnSpPr>
      <xdr:spPr>
        <a:xfrm flipV="1">
          <a:off x="7861300" y="5963057"/>
          <a:ext cx="889000" cy="2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70948</xdr:rowOff>
    </xdr:from>
    <xdr:to>
      <xdr:col>41</xdr:col>
      <xdr:colOff>50800</xdr:colOff>
      <xdr:row>37</xdr:row>
      <xdr:rowOff>97314</xdr:rowOff>
    </xdr:to>
    <xdr:cxnSp macro="">
      <xdr:nvCxnSpPr>
        <xdr:cNvPr id="306" name="直線コネクタ 305"/>
        <xdr:cNvCxnSpPr/>
      </xdr:nvCxnSpPr>
      <xdr:spPr>
        <a:xfrm flipV="1">
          <a:off x="6972300" y="6243148"/>
          <a:ext cx="8890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116884</xdr:rowOff>
    </xdr:from>
    <xdr:to>
      <xdr:col>55</xdr:col>
      <xdr:colOff>50800</xdr:colOff>
      <xdr:row>35</xdr:row>
      <xdr:rowOff>47034</xdr:rowOff>
    </xdr:to>
    <xdr:sp macro="" textlink="">
      <xdr:nvSpPr>
        <xdr:cNvPr id="316" name="楕円 315"/>
        <xdr:cNvSpPr/>
      </xdr:nvSpPr>
      <xdr:spPr>
        <a:xfrm>
          <a:off x="10426700" y="5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139761</xdr:rowOff>
    </xdr:from>
    <xdr:ext cx="534377" cy="259045"/>
    <xdr:sp macro="" textlink="">
      <xdr:nvSpPr>
        <xdr:cNvPr id="317" name="補助費等該当値テキスト"/>
        <xdr:cNvSpPr txBox="1"/>
      </xdr:nvSpPr>
      <xdr:spPr>
        <a:xfrm>
          <a:off x="10528300" y="57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34188</xdr:rowOff>
    </xdr:from>
    <xdr:to>
      <xdr:col>50</xdr:col>
      <xdr:colOff>165100</xdr:colOff>
      <xdr:row>34</xdr:row>
      <xdr:rowOff>135788</xdr:rowOff>
    </xdr:to>
    <xdr:sp macro="" textlink="">
      <xdr:nvSpPr>
        <xdr:cNvPr id="318" name="楕円 317"/>
        <xdr:cNvSpPr/>
      </xdr:nvSpPr>
      <xdr:spPr>
        <a:xfrm>
          <a:off x="9588500" y="58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152315</xdr:rowOff>
    </xdr:from>
    <xdr:ext cx="534377" cy="259045"/>
    <xdr:sp macro="" textlink="">
      <xdr:nvSpPr>
        <xdr:cNvPr id="319" name="テキスト ボックス 318"/>
        <xdr:cNvSpPr txBox="1"/>
      </xdr:nvSpPr>
      <xdr:spPr>
        <a:xfrm>
          <a:off x="9372111" y="56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82957</xdr:rowOff>
    </xdr:from>
    <xdr:to>
      <xdr:col>46</xdr:col>
      <xdr:colOff>38100</xdr:colOff>
      <xdr:row>35</xdr:row>
      <xdr:rowOff>13107</xdr:rowOff>
    </xdr:to>
    <xdr:sp macro="" textlink="">
      <xdr:nvSpPr>
        <xdr:cNvPr id="320" name="楕円 319"/>
        <xdr:cNvSpPr/>
      </xdr:nvSpPr>
      <xdr:spPr>
        <a:xfrm>
          <a:off x="86995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29634</xdr:rowOff>
    </xdr:from>
    <xdr:ext cx="534377" cy="259045"/>
    <xdr:sp macro="" textlink="">
      <xdr:nvSpPr>
        <xdr:cNvPr id="321" name="テキスト ボックス 320"/>
        <xdr:cNvSpPr txBox="1"/>
      </xdr:nvSpPr>
      <xdr:spPr>
        <a:xfrm>
          <a:off x="8483111" y="56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20148</xdr:rowOff>
    </xdr:from>
    <xdr:to>
      <xdr:col>41</xdr:col>
      <xdr:colOff>101600</xdr:colOff>
      <xdr:row>36</xdr:row>
      <xdr:rowOff>121748</xdr:rowOff>
    </xdr:to>
    <xdr:sp macro="" textlink="">
      <xdr:nvSpPr>
        <xdr:cNvPr id="322" name="楕円 321"/>
        <xdr:cNvSpPr/>
      </xdr:nvSpPr>
      <xdr:spPr>
        <a:xfrm>
          <a:off x="7810500" y="61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112875</xdr:rowOff>
    </xdr:from>
    <xdr:ext cx="534377" cy="259045"/>
    <xdr:sp macro="" textlink="">
      <xdr:nvSpPr>
        <xdr:cNvPr id="323" name="テキスト ボックス 322"/>
        <xdr:cNvSpPr txBox="1"/>
      </xdr:nvSpPr>
      <xdr:spPr>
        <a:xfrm>
          <a:off x="7594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46514</xdr:rowOff>
    </xdr:from>
    <xdr:to>
      <xdr:col>36</xdr:col>
      <xdr:colOff>165100</xdr:colOff>
      <xdr:row>37</xdr:row>
      <xdr:rowOff>148114</xdr:rowOff>
    </xdr:to>
    <xdr:sp macro="" textlink="">
      <xdr:nvSpPr>
        <xdr:cNvPr id="324" name="楕円 323"/>
        <xdr:cNvSpPr/>
      </xdr:nvSpPr>
      <xdr:spPr>
        <a:xfrm>
          <a:off x="6921500" y="63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139240</xdr:rowOff>
    </xdr:from>
    <xdr:ext cx="534377" cy="259045"/>
    <xdr:sp macro="" textlink="">
      <xdr:nvSpPr>
        <xdr:cNvPr id="325" name="テキスト ボックス 324"/>
        <xdr:cNvSpPr txBox="1"/>
      </xdr:nvSpPr>
      <xdr:spPr>
        <a:xfrm>
          <a:off x="6705111" y="64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124102</xdr:rowOff>
    </xdr:from>
    <xdr:to>
      <xdr:col>55</xdr:col>
      <xdr:colOff>0</xdr:colOff>
      <xdr:row>58</xdr:row>
      <xdr:rowOff>152117</xdr:rowOff>
    </xdr:to>
    <xdr:cxnSp macro="">
      <xdr:nvCxnSpPr>
        <xdr:cNvPr id="354" name="直線コネクタ 353"/>
        <xdr:cNvCxnSpPr/>
      </xdr:nvCxnSpPr>
      <xdr:spPr>
        <a:xfrm flipV="1">
          <a:off x="9639300" y="10068202"/>
          <a:ext cx="8382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126700</xdr:rowOff>
    </xdr:from>
    <xdr:to>
      <xdr:col>50</xdr:col>
      <xdr:colOff>114300</xdr:colOff>
      <xdr:row>58</xdr:row>
      <xdr:rowOff>152117</xdr:rowOff>
    </xdr:to>
    <xdr:cxnSp macro="">
      <xdr:nvCxnSpPr>
        <xdr:cNvPr id="357" name="直線コネクタ 356"/>
        <xdr:cNvCxnSpPr/>
      </xdr:nvCxnSpPr>
      <xdr:spPr>
        <a:xfrm>
          <a:off x="8750300" y="10070800"/>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126700</xdr:rowOff>
    </xdr:from>
    <xdr:to>
      <xdr:col>45</xdr:col>
      <xdr:colOff>177800</xdr:colOff>
      <xdr:row>58</xdr:row>
      <xdr:rowOff>133608</xdr:rowOff>
    </xdr:to>
    <xdr:cxnSp macro="">
      <xdr:nvCxnSpPr>
        <xdr:cNvPr id="360" name="直線コネクタ 359"/>
        <xdr:cNvCxnSpPr/>
      </xdr:nvCxnSpPr>
      <xdr:spPr>
        <a:xfrm flipV="1">
          <a:off x="7861300" y="10070800"/>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98982</xdr:rowOff>
    </xdr:from>
    <xdr:to>
      <xdr:col>41</xdr:col>
      <xdr:colOff>50800</xdr:colOff>
      <xdr:row>58</xdr:row>
      <xdr:rowOff>133608</xdr:rowOff>
    </xdr:to>
    <xdr:cxnSp macro="">
      <xdr:nvCxnSpPr>
        <xdr:cNvPr id="363" name="直線コネクタ 362"/>
        <xdr:cNvCxnSpPr/>
      </xdr:nvCxnSpPr>
      <xdr:spPr>
        <a:xfrm>
          <a:off x="6972300" y="10043082"/>
          <a:ext cx="8890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73302</xdr:rowOff>
    </xdr:from>
    <xdr:to>
      <xdr:col>55</xdr:col>
      <xdr:colOff>50800</xdr:colOff>
      <xdr:row>59</xdr:row>
      <xdr:rowOff>3452</xdr:rowOff>
    </xdr:to>
    <xdr:sp macro="" textlink="">
      <xdr:nvSpPr>
        <xdr:cNvPr id="373" name="楕円 372"/>
        <xdr:cNvSpPr/>
      </xdr:nvSpPr>
      <xdr:spPr>
        <a:xfrm>
          <a:off x="10426700" y="100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159679</xdr:rowOff>
    </xdr:from>
    <xdr:ext cx="534377" cy="259045"/>
    <xdr:sp macro="" textlink="">
      <xdr:nvSpPr>
        <xdr:cNvPr id="374" name="普通建設事業費該当値テキスト"/>
        <xdr:cNvSpPr txBox="1"/>
      </xdr:nvSpPr>
      <xdr:spPr>
        <a:xfrm>
          <a:off x="10528300" y="993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101317</xdr:rowOff>
    </xdr:from>
    <xdr:to>
      <xdr:col>50</xdr:col>
      <xdr:colOff>165100</xdr:colOff>
      <xdr:row>59</xdr:row>
      <xdr:rowOff>31467</xdr:rowOff>
    </xdr:to>
    <xdr:sp macro="" textlink="">
      <xdr:nvSpPr>
        <xdr:cNvPr id="375" name="楕円 374"/>
        <xdr:cNvSpPr/>
      </xdr:nvSpPr>
      <xdr:spPr>
        <a:xfrm>
          <a:off x="9588500" y="100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22594</xdr:rowOff>
    </xdr:from>
    <xdr:ext cx="534377" cy="259045"/>
    <xdr:sp macro="" textlink="">
      <xdr:nvSpPr>
        <xdr:cNvPr id="376" name="テキスト ボックス 375"/>
        <xdr:cNvSpPr txBox="1"/>
      </xdr:nvSpPr>
      <xdr:spPr>
        <a:xfrm>
          <a:off x="9372111" y="101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75900</xdr:rowOff>
    </xdr:from>
    <xdr:to>
      <xdr:col>46</xdr:col>
      <xdr:colOff>38100</xdr:colOff>
      <xdr:row>59</xdr:row>
      <xdr:rowOff>6050</xdr:rowOff>
    </xdr:to>
    <xdr:sp macro="" textlink="">
      <xdr:nvSpPr>
        <xdr:cNvPr id="377" name="楕円 376"/>
        <xdr:cNvSpPr/>
      </xdr:nvSpPr>
      <xdr:spPr>
        <a:xfrm>
          <a:off x="8699500" y="100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168627</xdr:rowOff>
    </xdr:from>
    <xdr:ext cx="534377" cy="259045"/>
    <xdr:sp macro="" textlink="">
      <xdr:nvSpPr>
        <xdr:cNvPr id="378" name="テキスト ボックス 377"/>
        <xdr:cNvSpPr txBox="1"/>
      </xdr:nvSpPr>
      <xdr:spPr>
        <a:xfrm>
          <a:off x="8483111" y="101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82808</xdr:rowOff>
    </xdr:from>
    <xdr:to>
      <xdr:col>41</xdr:col>
      <xdr:colOff>101600</xdr:colOff>
      <xdr:row>59</xdr:row>
      <xdr:rowOff>12958</xdr:rowOff>
    </xdr:to>
    <xdr:sp macro="" textlink="">
      <xdr:nvSpPr>
        <xdr:cNvPr id="379" name="楕円 378"/>
        <xdr:cNvSpPr/>
      </xdr:nvSpPr>
      <xdr:spPr>
        <a:xfrm>
          <a:off x="7810500" y="100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4085</xdr:rowOff>
    </xdr:from>
    <xdr:ext cx="534377" cy="259045"/>
    <xdr:sp macro="" textlink="">
      <xdr:nvSpPr>
        <xdr:cNvPr id="380" name="テキスト ボックス 379"/>
        <xdr:cNvSpPr txBox="1"/>
      </xdr:nvSpPr>
      <xdr:spPr>
        <a:xfrm>
          <a:off x="7594111" y="101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48182</xdr:rowOff>
    </xdr:from>
    <xdr:to>
      <xdr:col>36</xdr:col>
      <xdr:colOff>165100</xdr:colOff>
      <xdr:row>58</xdr:row>
      <xdr:rowOff>149782</xdr:rowOff>
    </xdr:to>
    <xdr:sp macro="" textlink="">
      <xdr:nvSpPr>
        <xdr:cNvPr id="381" name="楕円 380"/>
        <xdr:cNvSpPr/>
      </xdr:nvSpPr>
      <xdr:spPr>
        <a:xfrm>
          <a:off x="6921500" y="99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140909</xdr:rowOff>
    </xdr:from>
    <xdr:ext cx="534377" cy="259045"/>
    <xdr:sp macro="" textlink="">
      <xdr:nvSpPr>
        <xdr:cNvPr id="382" name="テキスト ボックス 381"/>
        <xdr:cNvSpPr txBox="1"/>
      </xdr:nvSpPr>
      <xdr:spPr>
        <a:xfrm>
          <a:off x="6705111" y="100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114847</xdr:rowOff>
    </xdr:from>
    <xdr:to>
      <xdr:col>55</xdr:col>
      <xdr:colOff>0</xdr:colOff>
      <xdr:row>78</xdr:row>
      <xdr:rowOff>131863</xdr:rowOff>
    </xdr:to>
    <xdr:cxnSp macro="">
      <xdr:nvCxnSpPr>
        <xdr:cNvPr id="409" name="直線コネクタ 408"/>
        <xdr:cNvCxnSpPr/>
      </xdr:nvCxnSpPr>
      <xdr:spPr>
        <a:xfrm>
          <a:off x="9639300" y="13487947"/>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130491</xdr:rowOff>
    </xdr:to>
    <xdr:cxnSp macro="">
      <xdr:nvCxnSpPr>
        <xdr:cNvPr id="412" name="直線コネクタ 411"/>
        <xdr:cNvCxnSpPr/>
      </xdr:nvCxnSpPr>
      <xdr:spPr>
        <a:xfrm flipV="1">
          <a:off x="8750300" y="13487947"/>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97180</xdr:rowOff>
    </xdr:from>
    <xdr:to>
      <xdr:col>45</xdr:col>
      <xdr:colOff>177800</xdr:colOff>
      <xdr:row>78</xdr:row>
      <xdr:rowOff>130491</xdr:rowOff>
    </xdr:to>
    <xdr:cxnSp macro="">
      <xdr:nvCxnSpPr>
        <xdr:cNvPr id="415" name="直線コネクタ 414"/>
        <xdr:cNvCxnSpPr/>
      </xdr:nvCxnSpPr>
      <xdr:spPr>
        <a:xfrm>
          <a:off x="7861300" y="13470280"/>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81063</xdr:rowOff>
    </xdr:from>
    <xdr:to>
      <xdr:col>55</xdr:col>
      <xdr:colOff>50800</xdr:colOff>
      <xdr:row>79</xdr:row>
      <xdr:rowOff>11213</xdr:rowOff>
    </xdr:to>
    <xdr:sp macro="" textlink="">
      <xdr:nvSpPr>
        <xdr:cNvPr id="425" name="楕円 424"/>
        <xdr:cNvSpPr/>
      </xdr:nvSpPr>
      <xdr:spPr>
        <a:xfrm>
          <a:off x="10426700" y="134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64047</xdr:rowOff>
    </xdr:from>
    <xdr:to>
      <xdr:col>50</xdr:col>
      <xdr:colOff>165100</xdr:colOff>
      <xdr:row>78</xdr:row>
      <xdr:rowOff>165647</xdr:rowOff>
    </xdr:to>
    <xdr:sp macro="" textlink="">
      <xdr:nvSpPr>
        <xdr:cNvPr id="427" name="楕円 426"/>
        <xdr:cNvSpPr/>
      </xdr:nvSpPr>
      <xdr:spPr>
        <a:xfrm>
          <a:off x="9588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156774</xdr:rowOff>
    </xdr:from>
    <xdr:ext cx="469744" cy="259045"/>
    <xdr:sp macro="" textlink="">
      <xdr:nvSpPr>
        <xdr:cNvPr id="428" name="テキスト ボックス 427"/>
        <xdr:cNvSpPr txBox="1"/>
      </xdr:nvSpPr>
      <xdr:spPr>
        <a:xfrm>
          <a:off x="9404428" y="135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79691</xdr:rowOff>
    </xdr:from>
    <xdr:to>
      <xdr:col>46</xdr:col>
      <xdr:colOff>38100</xdr:colOff>
      <xdr:row>79</xdr:row>
      <xdr:rowOff>9841</xdr:rowOff>
    </xdr:to>
    <xdr:sp macro="" textlink="">
      <xdr:nvSpPr>
        <xdr:cNvPr id="429" name="楕円 428"/>
        <xdr:cNvSpPr/>
      </xdr:nvSpPr>
      <xdr:spPr>
        <a:xfrm>
          <a:off x="8699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968</xdr:rowOff>
    </xdr:from>
    <xdr:ext cx="469744" cy="259045"/>
    <xdr:sp macro="" textlink="">
      <xdr:nvSpPr>
        <xdr:cNvPr id="430" name="テキスト ボックス 429"/>
        <xdr:cNvSpPr txBox="1"/>
      </xdr:nvSpPr>
      <xdr:spPr>
        <a:xfrm>
          <a:off x="8515428" y="135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46380</xdr:rowOff>
    </xdr:from>
    <xdr:to>
      <xdr:col>41</xdr:col>
      <xdr:colOff>101600</xdr:colOff>
      <xdr:row>78</xdr:row>
      <xdr:rowOff>147980</xdr:rowOff>
    </xdr:to>
    <xdr:sp macro="" textlink="">
      <xdr:nvSpPr>
        <xdr:cNvPr id="431" name="楕円 430"/>
        <xdr:cNvSpPr/>
      </xdr:nvSpPr>
      <xdr:spPr>
        <a:xfrm>
          <a:off x="7810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139107</xdr:rowOff>
    </xdr:from>
    <xdr:ext cx="469744" cy="259045"/>
    <xdr:sp macro="" textlink="">
      <xdr:nvSpPr>
        <xdr:cNvPr id="432" name="テキスト ボックス 431"/>
        <xdr:cNvSpPr txBox="1"/>
      </xdr:nvSpPr>
      <xdr:spPr>
        <a:xfrm>
          <a:off x="7626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158412</xdr:rowOff>
    </xdr:from>
    <xdr:to>
      <xdr:col>55</xdr:col>
      <xdr:colOff>0</xdr:colOff>
      <xdr:row>99</xdr:row>
      <xdr:rowOff>27360</xdr:rowOff>
    </xdr:to>
    <xdr:cxnSp macro="">
      <xdr:nvCxnSpPr>
        <xdr:cNvPr id="463" name="直線コネクタ 462"/>
        <xdr:cNvCxnSpPr/>
      </xdr:nvCxnSpPr>
      <xdr:spPr>
        <a:xfrm flipV="1">
          <a:off x="9639300" y="16789062"/>
          <a:ext cx="838200" cy="2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170382</xdr:rowOff>
    </xdr:from>
    <xdr:to>
      <xdr:col>50</xdr:col>
      <xdr:colOff>114300</xdr:colOff>
      <xdr:row>99</xdr:row>
      <xdr:rowOff>27360</xdr:rowOff>
    </xdr:to>
    <xdr:cxnSp macro="">
      <xdr:nvCxnSpPr>
        <xdr:cNvPr id="466" name="直線コネクタ 465"/>
        <xdr:cNvCxnSpPr/>
      </xdr:nvCxnSpPr>
      <xdr:spPr>
        <a:xfrm>
          <a:off x="8750300" y="16801032"/>
          <a:ext cx="889000" cy="19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170382</xdr:rowOff>
    </xdr:from>
    <xdr:to>
      <xdr:col>45</xdr:col>
      <xdr:colOff>177800</xdr:colOff>
      <xdr:row>98</xdr:row>
      <xdr:rowOff>119176</xdr:rowOff>
    </xdr:to>
    <xdr:cxnSp macro="">
      <xdr:nvCxnSpPr>
        <xdr:cNvPr id="469" name="直線コネクタ 468"/>
        <xdr:cNvCxnSpPr/>
      </xdr:nvCxnSpPr>
      <xdr:spPr>
        <a:xfrm flipV="1">
          <a:off x="7861300" y="16801032"/>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107612</xdr:rowOff>
    </xdr:from>
    <xdr:to>
      <xdr:col>55</xdr:col>
      <xdr:colOff>50800</xdr:colOff>
      <xdr:row>98</xdr:row>
      <xdr:rowOff>37762</xdr:rowOff>
    </xdr:to>
    <xdr:sp macro="" textlink="">
      <xdr:nvSpPr>
        <xdr:cNvPr id="479" name="楕円 478"/>
        <xdr:cNvSpPr/>
      </xdr:nvSpPr>
      <xdr:spPr>
        <a:xfrm>
          <a:off x="10426700" y="167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86039</xdr:rowOff>
    </xdr:from>
    <xdr:ext cx="534377" cy="259045"/>
    <xdr:sp macro="" textlink="">
      <xdr:nvSpPr>
        <xdr:cNvPr id="480" name="普通建設事業費 （ うち更新整備　）該当値テキスト"/>
        <xdr:cNvSpPr txBox="1"/>
      </xdr:nvSpPr>
      <xdr:spPr>
        <a:xfrm>
          <a:off x="10528300" y="167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148010</xdr:rowOff>
    </xdr:from>
    <xdr:to>
      <xdr:col>50</xdr:col>
      <xdr:colOff>165100</xdr:colOff>
      <xdr:row>99</xdr:row>
      <xdr:rowOff>78160</xdr:rowOff>
    </xdr:to>
    <xdr:sp macro="" textlink="">
      <xdr:nvSpPr>
        <xdr:cNvPr id="481" name="楕円 480"/>
        <xdr:cNvSpPr/>
      </xdr:nvSpPr>
      <xdr:spPr>
        <a:xfrm>
          <a:off x="9588500" y="169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69287</xdr:rowOff>
    </xdr:from>
    <xdr:ext cx="469744" cy="259045"/>
    <xdr:sp macro="" textlink="">
      <xdr:nvSpPr>
        <xdr:cNvPr id="482" name="テキスト ボックス 481"/>
        <xdr:cNvSpPr txBox="1"/>
      </xdr:nvSpPr>
      <xdr:spPr>
        <a:xfrm>
          <a:off x="9404428" y="1704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119582</xdr:rowOff>
    </xdr:from>
    <xdr:to>
      <xdr:col>46</xdr:col>
      <xdr:colOff>38100</xdr:colOff>
      <xdr:row>98</xdr:row>
      <xdr:rowOff>49732</xdr:rowOff>
    </xdr:to>
    <xdr:sp macro="" textlink="">
      <xdr:nvSpPr>
        <xdr:cNvPr id="483" name="楕円 482"/>
        <xdr:cNvSpPr/>
      </xdr:nvSpPr>
      <xdr:spPr>
        <a:xfrm>
          <a:off x="8699500" y="16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40859</xdr:rowOff>
    </xdr:from>
    <xdr:ext cx="534377" cy="259045"/>
    <xdr:sp macro="" textlink="">
      <xdr:nvSpPr>
        <xdr:cNvPr id="484" name="テキスト ボックス 483"/>
        <xdr:cNvSpPr txBox="1"/>
      </xdr:nvSpPr>
      <xdr:spPr>
        <a:xfrm>
          <a:off x="8483111" y="168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68376</xdr:rowOff>
    </xdr:from>
    <xdr:to>
      <xdr:col>41</xdr:col>
      <xdr:colOff>101600</xdr:colOff>
      <xdr:row>98</xdr:row>
      <xdr:rowOff>169976</xdr:rowOff>
    </xdr:to>
    <xdr:sp macro="" textlink="">
      <xdr:nvSpPr>
        <xdr:cNvPr id="485" name="楕円 484"/>
        <xdr:cNvSpPr/>
      </xdr:nvSpPr>
      <xdr:spPr>
        <a:xfrm>
          <a:off x="7810500" y="168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161103</xdr:rowOff>
    </xdr:from>
    <xdr:ext cx="469744" cy="259045"/>
    <xdr:sp macro="" textlink="">
      <xdr:nvSpPr>
        <xdr:cNvPr id="486" name="テキスト ボックス 485"/>
        <xdr:cNvSpPr txBox="1"/>
      </xdr:nvSpPr>
      <xdr:spPr>
        <a:xfrm>
          <a:off x="7626428" y="169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103239</xdr:rowOff>
    </xdr:from>
    <xdr:to>
      <xdr:col>85</xdr:col>
      <xdr:colOff>127000</xdr:colOff>
      <xdr:row>74</xdr:row>
      <xdr:rowOff>168526</xdr:rowOff>
    </xdr:to>
    <xdr:cxnSp macro="">
      <xdr:nvCxnSpPr>
        <xdr:cNvPr id="619" name="直線コネクタ 618"/>
        <xdr:cNvCxnSpPr/>
      </xdr:nvCxnSpPr>
      <xdr:spPr>
        <a:xfrm>
          <a:off x="15481300" y="12790539"/>
          <a:ext cx="8382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103239</xdr:rowOff>
    </xdr:from>
    <xdr:to>
      <xdr:col>81</xdr:col>
      <xdr:colOff>50800</xdr:colOff>
      <xdr:row>74</xdr:row>
      <xdr:rowOff>142901</xdr:rowOff>
    </xdr:to>
    <xdr:cxnSp macro="">
      <xdr:nvCxnSpPr>
        <xdr:cNvPr id="622" name="直線コネクタ 621"/>
        <xdr:cNvCxnSpPr/>
      </xdr:nvCxnSpPr>
      <xdr:spPr>
        <a:xfrm flipV="1">
          <a:off x="14592300" y="1279053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128201</xdr:rowOff>
    </xdr:from>
    <xdr:to>
      <xdr:col>76</xdr:col>
      <xdr:colOff>114300</xdr:colOff>
      <xdr:row>74</xdr:row>
      <xdr:rowOff>142901</xdr:rowOff>
    </xdr:to>
    <xdr:cxnSp macro="">
      <xdr:nvCxnSpPr>
        <xdr:cNvPr id="625" name="直線コネクタ 624"/>
        <xdr:cNvCxnSpPr/>
      </xdr:nvCxnSpPr>
      <xdr:spPr>
        <a:xfrm>
          <a:off x="13703300" y="12815501"/>
          <a:ext cx="889000" cy="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123835</xdr:rowOff>
    </xdr:from>
    <xdr:to>
      <xdr:col>71</xdr:col>
      <xdr:colOff>177800</xdr:colOff>
      <xdr:row>74</xdr:row>
      <xdr:rowOff>128201</xdr:rowOff>
    </xdr:to>
    <xdr:cxnSp macro="">
      <xdr:nvCxnSpPr>
        <xdr:cNvPr id="628" name="直線コネクタ 627"/>
        <xdr:cNvCxnSpPr/>
      </xdr:nvCxnSpPr>
      <xdr:spPr>
        <a:xfrm>
          <a:off x="12814300" y="12811135"/>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117726</xdr:rowOff>
    </xdr:from>
    <xdr:to>
      <xdr:col>85</xdr:col>
      <xdr:colOff>177800</xdr:colOff>
      <xdr:row>75</xdr:row>
      <xdr:rowOff>47876</xdr:rowOff>
    </xdr:to>
    <xdr:sp macro="" textlink="">
      <xdr:nvSpPr>
        <xdr:cNvPr id="638" name="楕円 637"/>
        <xdr:cNvSpPr/>
      </xdr:nvSpPr>
      <xdr:spPr>
        <a:xfrm>
          <a:off x="16268700" y="128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96153</xdr:rowOff>
    </xdr:from>
    <xdr:ext cx="534377" cy="259045"/>
    <xdr:sp macro="" textlink="">
      <xdr:nvSpPr>
        <xdr:cNvPr id="639" name="公債費該当値テキスト"/>
        <xdr:cNvSpPr txBox="1"/>
      </xdr:nvSpPr>
      <xdr:spPr>
        <a:xfrm>
          <a:off x="16370300" y="1278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52439</xdr:rowOff>
    </xdr:from>
    <xdr:to>
      <xdr:col>81</xdr:col>
      <xdr:colOff>101600</xdr:colOff>
      <xdr:row>74</xdr:row>
      <xdr:rowOff>154039</xdr:rowOff>
    </xdr:to>
    <xdr:sp macro="" textlink="">
      <xdr:nvSpPr>
        <xdr:cNvPr id="640" name="楕円 639"/>
        <xdr:cNvSpPr/>
      </xdr:nvSpPr>
      <xdr:spPr>
        <a:xfrm>
          <a:off x="15430500" y="12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145166</xdr:rowOff>
    </xdr:from>
    <xdr:ext cx="534377" cy="259045"/>
    <xdr:sp macro="" textlink="">
      <xdr:nvSpPr>
        <xdr:cNvPr id="641" name="テキスト ボックス 640"/>
        <xdr:cNvSpPr txBox="1"/>
      </xdr:nvSpPr>
      <xdr:spPr>
        <a:xfrm>
          <a:off x="15214111"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92101</xdr:rowOff>
    </xdr:from>
    <xdr:to>
      <xdr:col>76</xdr:col>
      <xdr:colOff>165100</xdr:colOff>
      <xdr:row>75</xdr:row>
      <xdr:rowOff>22251</xdr:rowOff>
    </xdr:to>
    <xdr:sp macro="" textlink="">
      <xdr:nvSpPr>
        <xdr:cNvPr id="642" name="楕円 641"/>
        <xdr:cNvSpPr/>
      </xdr:nvSpPr>
      <xdr:spPr>
        <a:xfrm>
          <a:off x="145415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13378</xdr:rowOff>
    </xdr:from>
    <xdr:ext cx="534377" cy="259045"/>
    <xdr:sp macro="" textlink="">
      <xdr:nvSpPr>
        <xdr:cNvPr id="643" name="テキスト ボックス 642"/>
        <xdr:cNvSpPr txBox="1"/>
      </xdr:nvSpPr>
      <xdr:spPr>
        <a:xfrm>
          <a:off x="14325111" y="128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77401</xdr:rowOff>
    </xdr:from>
    <xdr:to>
      <xdr:col>72</xdr:col>
      <xdr:colOff>38100</xdr:colOff>
      <xdr:row>75</xdr:row>
      <xdr:rowOff>7551</xdr:rowOff>
    </xdr:to>
    <xdr:sp macro="" textlink="">
      <xdr:nvSpPr>
        <xdr:cNvPr id="644" name="楕円 643"/>
        <xdr:cNvSpPr/>
      </xdr:nvSpPr>
      <xdr:spPr>
        <a:xfrm>
          <a:off x="13652500" y="127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170128</xdr:rowOff>
    </xdr:from>
    <xdr:ext cx="534377" cy="259045"/>
    <xdr:sp macro="" textlink="">
      <xdr:nvSpPr>
        <xdr:cNvPr id="645" name="テキスト ボックス 644"/>
        <xdr:cNvSpPr txBox="1"/>
      </xdr:nvSpPr>
      <xdr:spPr>
        <a:xfrm>
          <a:off x="13436111" y="128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73035</xdr:rowOff>
    </xdr:from>
    <xdr:to>
      <xdr:col>67</xdr:col>
      <xdr:colOff>101600</xdr:colOff>
      <xdr:row>75</xdr:row>
      <xdr:rowOff>3185</xdr:rowOff>
    </xdr:to>
    <xdr:sp macro="" textlink="">
      <xdr:nvSpPr>
        <xdr:cNvPr id="646" name="楕円 645"/>
        <xdr:cNvSpPr/>
      </xdr:nvSpPr>
      <xdr:spPr>
        <a:xfrm>
          <a:off x="12763500" y="127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165762</xdr:rowOff>
    </xdr:from>
    <xdr:ext cx="534377" cy="259045"/>
    <xdr:sp macro="" textlink="">
      <xdr:nvSpPr>
        <xdr:cNvPr id="647" name="テキスト ボックス 646"/>
        <xdr:cNvSpPr txBox="1"/>
      </xdr:nvSpPr>
      <xdr:spPr>
        <a:xfrm>
          <a:off x="12547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147842</xdr:rowOff>
    </xdr:from>
    <xdr:to>
      <xdr:col>85</xdr:col>
      <xdr:colOff>127000</xdr:colOff>
      <xdr:row>98</xdr:row>
      <xdr:rowOff>117050</xdr:rowOff>
    </xdr:to>
    <xdr:cxnSp macro="">
      <xdr:nvCxnSpPr>
        <xdr:cNvPr id="674" name="直線コネクタ 673"/>
        <xdr:cNvCxnSpPr/>
      </xdr:nvCxnSpPr>
      <xdr:spPr>
        <a:xfrm flipV="1">
          <a:off x="15481300" y="16778492"/>
          <a:ext cx="838200" cy="1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105566</xdr:rowOff>
    </xdr:from>
    <xdr:to>
      <xdr:col>81</xdr:col>
      <xdr:colOff>50800</xdr:colOff>
      <xdr:row>98</xdr:row>
      <xdr:rowOff>117050</xdr:rowOff>
    </xdr:to>
    <xdr:cxnSp macro="">
      <xdr:nvCxnSpPr>
        <xdr:cNvPr id="677" name="直線コネクタ 676"/>
        <xdr:cNvCxnSpPr/>
      </xdr:nvCxnSpPr>
      <xdr:spPr>
        <a:xfrm>
          <a:off x="14592300" y="16907666"/>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101698</xdr:rowOff>
    </xdr:from>
    <xdr:to>
      <xdr:col>76</xdr:col>
      <xdr:colOff>114300</xdr:colOff>
      <xdr:row>98</xdr:row>
      <xdr:rowOff>105566</xdr:rowOff>
    </xdr:to>
    <xdr:cxnSp macro="">
      <xdr:nvCxnSpPr>
        <xdr:cNvPr id="680" name="直線コネクタ 679"/>
        <xdr:cNvCxnSpPr/>
      </xdr:nvCxnSpPr>
      <xdr:spPr>
        <a:xfrm>
          <a:off x="13703300" y="16903798"/>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74654</xdr:rowOff>
    </xdr:from>
    <xdr:to>
      <xdr:col>71</xdr:col>
      <xdr:colOff>177800</xdr:colOff>
      <xdr:row>98</xdr:row>
      <xdr:rowOff>101698</xdr:rowOff>
    </xdr:to>
    <xdr:cxnSp macro="">
      <xdr:nvCxnSpPr>
        <xdr:cNvPr id="683" name="直線コネクタ 682"/>
        <xdr:cNvCxnSpPr/>
      </xdr:nvCxnSpPr>
      <xdr:spPr>
        <a:xfrm>
          <a:off x="12814300" y="16876754"/>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97042</xdr:rowOff>
    </xdr:from>
    <xdr:to>
      <xdr:col>85</xdr:col>
      <xdr:colOff>177800</xdr:colOff>
      <xdr:row>98</xdr:row>
      <xdr:rowOff>27192</xdr:rowOff>
    </xdr:to>
    <xdr:sp macro="" textlink="">
      <xdr:nvSpPr>
        <xdr:cNvPr id="693" name="楕円 692"/>
        <xdr:cNvSpPr/>
      </xdr:nvSpPr>
      <xdr:spPr>
        <a:xfrm>
          <a:off x="16268700" y="16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119919</xdr:rowOff>
    </xdr:from>
    <xdr:ext cx="534377" cy="259045"/>
    <xdr:sp macro="" textlink="">
      <xdr:nvSpPr>
        <xdr:cNvPr id="694" name="積立金該当値テキスト"/>
        <xdr:cNvSpPr txBox="1"/>
      </xdr:nvSpPr>
      <xdr:spPr>
        <a:xfrm>
          <a:off x="16370300" y="165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66250</xdr:rowOff>
    </xdr:from>
    <xdr:to>
      <xdr:col>81</xdr:col>
      <xdr:colOff>101600</xdr:colOff>
      <xdr:row>98</xdr:row>
      <xdr:rowOff>167850</xdr:rowOff>
    </xdr:to>
    <xdr:sp macro="" textlink="">
      <xdr:nvSpPr>
        <xdr:cNvPr id="695" name="楕円 694"/>
        <xdr:cNvSpPr/>
      </xdr:nvSpPr>
      <xdr:spPr>
        <a:xfrm>
          <a:off x="15430500" y="168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158977</xdr:rowOff>
    </xdr:from>
    <xdr:ext cx="469744" cy="259045"/>
    <xdr:sp macro="" textlink="">
      <xdr:nvSpPr>
        <xdr:cNvPr id="696" name="テキスト ボックス 695"/>
        <xdr:cNvSpPr txBox="1"/>
      </xdr:nvSpPr>
      <xdr:spPr>
        <a:xfrm>
          <a:off x="15246428" y="169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54766</xdr:rowOff>
    </xdr:from>
    <xdr:to>
      <xdr:col>76</xdr:col>
      <xdr:colOff>165100</xdr:colOff>
      <xdr:row>98</xdr:row>
      <xdr:rowOff>156366</xdr:rowOff>
    </xdr:to>
    <xdr:sp macro="" textlink="">
      <xdr:nvSpPr>
        <xdr:cNvPr id="697" name="楕円 696"/>
        <xdr:cNvSpPr/>
      </xdr:nvSpPr>
      <xdr:spPr>
        <a:xfrm>
          <a:off x="14541500" y="168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147493</xdr:rowOff>
    </xdr:from>
    <xdr:ext cx="469744" cy="259045"/>
    <xdr:sp macro="" textlink="">
      <xdr:nvSpPr>
        <xdr:cNvPr id="698" name="テキスト ボックス 697"/>
        <xdr:cNvSpPr txBox="1"/>
      </xdr:nvSpPr>
      <xdr:spPr>
        <a:xfrm>
          <a:off x="14357428" y="169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50898</xdr:rowOff>
    </xdr:from>
    <xdr:to>
      <xdr:col>72</xdr:col>
      <xdr:colOff>38100</xdr:colOff>
      <xdr:row>98</xdr:row>
      <xdr:rowOff>152498</xdr:rowOff>
    </xdr:to>
    <xdr:sp macro="" textlink="">
      <xdr:nvSpPr>
        <xdr:cNvPr id="699" name="楕円 698"/>
        <xdr:cNvSpPr/>
      </xdr:nvSpPr>
      <xdr:spPr>
        <a:xfrm>
          <a:off x="13652500" y="168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143625</xdr:rowOff>
    </xdr:from>
    <xdr:ext cx="469744" cy="259045"/>
    <xdr:sp macro="" textlink="">
      <xdr:nvSpPr>
        <xdr:cNvPr id="700" name="テキスト ボックス 699"/>
        <xdr:cNvSpPr txBox="1"/>
      </xdr:nvSpPr>
      <xdr:spPr>
        <a:xfrm>
          <a:off x="13468428" y="169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23854</xdr:rowOff>
    </xdr:from>
    <xdr:to>
      <xdr:col>67</xdr:col>
      <xdr:colOff>101600</xdr:colOff>
      <xdr:row>98</xdr:row>
      <xdr:rowOff>125454</xdr:rowOff>
    </xdr:to>
    <xdr:sp macro="" textlink="">
      <xdr:nvSpPr>
        <xdr:cNvPr id="701" name="楕円 700"/>
        <xdr:cNvSpPr/>
      </xdr:nvSpPr>
      <xdr:spPr>
        <a:xfrm>
          <a:off x="12763500" y="16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141981</xdr:rowOff>
    </xdr:from>
    <xdr:ext cx="534377" cy="259045"/>
    <xdr:sp macro="" textlink="">
      <xdr:nvSpPr>
        <xdr:cNvPr id="702" name="テキスト ボックス 701"/>
        <xdr:cNvSpPr txBox="1"/>
      </xdr:nvSpPr>
      <xdr:spPr>
        <a:xfrm>
          <a:off x="12547111" y="166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66091</xdr:rowOff>
    </xdr:from>
    <xdr:to>
      <xdr:col>116</xdr:col>
      <xdr:colOff>63500</xdr:colOff>
      <xdr:row>37</xdr:row>
      <xdr:rowOff>69177</xdr:rowOff>
    </xdr:to>
    <xdr:cxnSp macro="">
      <xdr:nvCxnSpPr>
        <xdr:cNvPr id="727" name="直線コネクタ 726"/>
        <xdr:cNvCxnSpPr/>
      </xdr:nvCxnSpPr>
      <xdr:spPr>
        <a:xfrm flipV="1">
          <a:off x="21323300" y="6238291"/>
          <a:ext cx="8382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59747</xdr:rowOff>
    </xdr:from>
    <xdr:to>
      <xdr:col>111</xdr:col>
      <xdr:colOff>177800</xdr:colOff>
      <xdr:row>37</xdr:row>
      <xdr:rowOff>69177</xdr:rowOff>
    </xdr:to>
    <xdr:cxnSp macro="">
      <xdr:nvCxnSpPr>
        <xdr:cNvPr id="730" name="直線コネクタ 729"/>
        <xdr:cNvCxnSpPr/>
      </xdr:nvCxnSpPr>
      <xdr:spPr>
        <a:xfrm>
          <a:off x="20434300" y="6403397"/>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59747</xdr:rowOff>
    </xdr:from>
    <xdr:to>
      <xdr:col>107</xdr:col>
      <xdr:colOff>50800</xdr:colOff>
      <xdr:row>38</xdr:row>
      <xdr:rowOff>25400</xdr:rowOff>
    </xdr:to>
    <xdr:cxnSp macro="">
      <xdr:nvCxnSpPr>
        <xdr:cNvPr id="733" name="直線コネクタ 732"/>
        <xdr:cNvCxnSpPr/>
      </xdr:nvCxnSpPr>
      <xdr:spPr>
        <a:xfrm flipV="1">
          <a:off x="19545300" y="6403397"/>
          <a:ext cx="889000" cy="1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5" name="テキスト ボックス 734"/>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15291</xdr:rowOff>
    </xdr:from>
    <xdr:to>
      <xdr:col>116</xdr:col>
      <xdr:colOff>114300</xdr:colOff>
      <xdr:row>36</xdr:row>
      <xdr:rowOff>116891</xdr:rowOff>
    </xdr:to>
    <xdr:sp macro="" textlink="">
      <xdr:nvSpPr>
        <xdr:cNvPr id="746" name="楕円 745"/>
        <xdr:cNvSpPr/>
      </xdr:nvSpPr>
      <xdr:spPr>
        <a:xfrm>
          <a:off x="221107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38168</xdr:rowOff>
    </xdr:from>
    <xdr:ext cx="469744" cy="259045"/>
    <xdr:sp macro="" textlink="">
      <xdr:nvSpPr>
        <xdr:cNvPr id="747" name="投資及び出資金該当値テキスト"/>
        <xdr:cNvSpPr txBox="1"/>
      </xdr:nvSpPr>
      <xdr:spPr>
        <a:xfrm>
          <a:off x="22212300" y="60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18377</xdr:rowOff>
    </xdr:from>
    <xdr:to>
      <xdr:col>112</xdr:col>
      <xdr:colOff>38100</xdr:colOff>
      <xdr:row>37</xdr:row>
      <xdr:rowOff>119977</xdr:rowOff>
    </xdr:to>
    <xdr:sp macro="" textlink="">
      <xdr:nvSpPr>
        <xdr:cNvPr id="748" name="楕円 747"/>
        <xdr:cNvSpPr/>
      </xdr:nvSpPr>
      <xdr:spPr>
        <a:xfrm>
          <a:off x="21272500" y="63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136504</xdr:rowOff>
    </xdr:from>
    <xdr:ext cx="469744" cy="259045"/>
    <xdr:sp macro="" textlink="">
      <xdr:nvSpPr>
        <xdr:cNvPr id="749" name="テキスト ボックス 748"/>
        <xdr:cNvSpPr txBox="1"/>
      </xdr:nvSpPr>
      <xdr:spPr>
        <a:xfrm>
          <a:off x="21088428" y="613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8947</xdr:rowOff>
    </xdr:from>
    <xdr:to>
      <xdr:col>107</xdr:col>
      <xdr:colOff>101600</xdr:colOff>
      <xdr:row>37</xdr:row>
      <xdr:rowOff>110547</xdr:rowOff>
    </xdr:to>
    <xdr:sp macro="" textlink="">
      <xdr:nvSpPr>
        <xdr:cNvPr id="750" name="楕円 749"/>
        <xdr:cNvSpPr/>
      </xdr:nvSpPr>
      <xdr:spPr>
        <a:xfrm>
          <a:off x="20383500" y="63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127074</xdr:rowOff>
    </xdr:from>
    <xdr:ext cx="469744" cy="259045"/>
    <xdr:sp macro="" textlink="">
      <xdr:nvSpPr>
        <xdr:cNvPr id="751" name="テキスト ボックス 750"/>
        <xdr:cNvSpPr txBox="1"/>
      </xdr:nvSpPr>
      <xdr:spPr>
        <a:xfrm>
          <a:off x="20199428" y="61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4" name="直線コネクタ 78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7" name="直線コネクタ 78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0" name="直線コネクタ 78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99523</xdr:rowOff>
    </xdr:from>
    <xdr:to>
      <xdr:col>102</xdr:col>
      <xdr:colOff>114300</xdr:colOff>
      <xdr:row>59</xdr:row>
      <xdr:rowOff>44450</xdr:rowOff>
    </xdr:to>
    <xdr:cxnSp macro="">
      <xdr:nvCxnSpPr>
        <xdr:cNvPr id="793" name="直線コネクタ 792"/>
        <xdr:cNvCxnSpPr/>
      </xdr:nvCxnSpPr>
      <xdr:spPr>
        <a:xfrm>
          <a:off x="18656300" y="9700723"/>
          <a:ext cx="889000" cy="4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楕円 80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5" name="楕円 80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6" name="テキスト ボックス 80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7" name="楕円 80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9" name="楕円 80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0" name="テキスト ボックス 80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48723</xdr:rowOff>
    </xdr:from>
    <xdr:to>
      <xdr:col>98</xdr:col>
      <xdr:colOff>38100</xdr:colOff>
      <xdr:row>56</xdr:row>
      <xdr:rowOff>150323</xdr:rowOff>
    </xdr:to>
    <xdr:sp macro="" textlink="">
      <xdr:nvSpPr>
        <xdr:cNvPr id="811" name="楕円 810"/>
        <xdr:cNvSpPr/>
      </xdr:nvSpPr>
      <xdr:spPr>
        <a:xfrm>
          <a:off x="18605500" y="96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166850</xdr:rowOff>
    </xdr:from>
    <xdr:ext cx="534377" cy="259045"/>
    <xdr:sp macro="" textlink="">
      <xdr:nvSpPr>
        <xdr:cNvPr id="812" name="テキスト ボックス 811"/>
        <xdr:cNvSpPr txBox="1"/>
      </xdr:nvSpPr>
      <xdr:spPr>
        <a:xfrm>
          <a:off x="18389111" y="94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33739</xdr:rowOff>
    </xdr:from>
    <xdr:to>
      <xdr:col>116</xdr:col>
      <xdr:colOff>63500</xdr:colOff>
      <xdr:row>77</xdr:row>
      <xdr:rowOff>50318</xdr:rowOff>
    </xdr:to>
    <xdr:cxnSp macro="">
      <xdr:nvCxnSpPr>
        <xdr:cNvPr id="843" name="直線コネクタ 842"/>
        <xdr:cNvCxnSpPr/>
      </xdr:nvCxnSpPr>
      <xdr:spPr>
        <a:xfrm>
          <a:off x="21323300" y="13235389"/>
          <a:ext cx="8382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33739</xdr:rowOff>
    </xdr:from>
    <xdr:to>
      <xdr:col>111</xdr:col>
      <xdr:colOff>177800</xdr:colOff>
      <xdr:row>77</xdr:row>
      <xdr:rowOff>43143</xdr:rowOff>
    </xdr:to>
    <xdr:cxnSp macro="">
      <xdr:nvCxnSpPr>
        <xdr:cNvPr id="846" name="直線コネクタ 845"/>
        <xdr:cNvCxnSpPr/>
      </xdr:nvCxnSpPr>
      <xdr:spPr>
        <a:xfrm flipV="1">
          <a:off x="20434300" y="13235389"/>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106531</xdr:rowOff>
    </xdr:from>
    <xdr:to>
      <xdr:col>107</xdr:col>
      <xdr:colOff>50800</xdr:colOff>
      <xdr:row>77</xdr:row>
      <xdr:rowOff>43143</xdr:rowOff>
    </xdr:to>
    <xdr:cxnSp macro="">
      <xdr:nvCxnSpPr>
        <xdr:cNvPr id="849" name="直線コネクタ 848"/>
        <xdr:cNvCxnSpPr/>
      </xdr:nvCxnSpPr>
      <xdr:spPr>
        <a:xfrm>
          <a:off x="19545300" y="13136731"/>
          <a:ext cx="889000" cy="10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106531</xdr:rowOff>
    </xdr:from>
    <xdr:to>
      <xdr:col>102</xdr:col>
      <xdr:colOff>114300</xdr:colOff>
      <xdr:row>76</xdr:row>
      <xdr:rowOff>137218</xdr:rowOff>
    </xdr:to>
    <xdr:cxnSp macro="">
      <xdr:nvCxnSpPr>
        <xdr:cNvPr id="852" name="直線コネクタ 851"/>
        <xdr:cNvCxnSpPr/>
      </xdr:nvCxnSpPr>
      <xdr:spPr>
        <a:xfrm flipV="1">
          <a:off x="18656300" y="13136731"/>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170968</xdr:rowOff>
    </xdr:from>
    <xdr:to>
      <xdr:col>116</xdr:col>
      <xdr:colOff>114300</xdr:colOff>
      <xdr:row>77</xdr:row>
      <xdr:rowOff>101118</xdr:rowOff>
    </xdr:to>
    <xdr:sp macro="" textlink="">
      <xdr:nvSpPr>
        <xdr:cNvPr id="862" name="楕円 861"/>
        <xdr:cNvSpPr/>
      </xdr:nvSpPr>
      <xdr:spPr>
        <a:xfrm>
          <a:off x="22110700" y="132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149395</xdr:rowOff>
    </xdr:from>
    <xdr:ext cx="534377" cy="259045"/>
    <xdr:sp macro="" textlink="">
      <xdr:nvSpPr>
        <xdr:cNvPr id="863" name="繰出金該当値テキスト"/>
        <xdr:cNvSpPr txBox="1"/>
      </xdr:nvSpPr>
      <xdr:spPr>
        <a:xfrm>
          <a:off x="22212300" y="131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154389</xdr:rowOff>
    </xdr:from>
    <xdr:to>
      <xdr:col>112</xdr:col>
      <xdr:colOff>38100</xdr:colOff>
      <xdr:row>77</xdr:row>
      <xdr:rowOff>84539</xdr:rowOff>
    </xdr:to>
    <xdr:sp macro="" textlink="">
      <xdr:nvSpPr>
        <xdr:cNvPr id="864" name="楕円 863"/>
        <xdr:cNvSpPr/>
      </xdr:nvSpPr>
      <xdr:spPr>
        <a:xfrm>
          <a:off x="21272500" y="131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75666</xdr:rowOff>
    </xdr:from>
    <xdr:ext cx="534377" cy="259045"/>
    <xdr:sp macro="" textlink="">
      <xdr:nvSpPr>
        <xdr:cNvPr id="865" name="テキスト ボックス 864"/>
        <xdr:cNvSpPr txBox="1"/>
      </xdr:nvSpPr>
      <xdr:spPr>
        <a:xfrm>
          <a:off x="21056111" y="132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163793</xdr:rowOff>
    </xdr:from>
    <xdr:to>
      <xdr:col>107</xdr:col>
      <xdr:colOff>101600</xdr:colOff>
      <xdr:row>77</xdr:row>
      <xdr:rowOff>93943</xdr:rowOff>
    </xdr:to>
    <xdr:sp macro="" textlink="">
      <xdr:nvSpPr>
        <xdr:cNvPr id="866" name="楕円 865"/>
        <xdr:cNvSpPr/>
      </xdr:nvSpPr>
      <xdr:spPr>
        <a:xfrm>
          <a:off x="20383500" y="131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85070</xdr:rowOff>
    </xdr:from>
    <xdr:ext cx="534377" cy="259045"/>
    <xdr:sp macro="" textlink="">
      <xdr:nvSpPr>
        <xdr:cNvPr id="867" name="テキスト ボックス 866"/>
        <xdr:cNvSpPr txBox="1"/>
      </xdr:nvSpPr>
      <xdr:spPr>
        <a:xfrm>
          <a:off x="20167111" y="132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55731</xdr:rowOff>
    </xdr:from>
    <xdr:to>
      <xdr:col>102</xdr:col>
      <xdr:colOff>165100</xdr:colOff>
      <xdr:row>76</xdr:row>
      <xdr:rowOff>157331</xdr:rowOff>
    </xdr:to>
    <xdr:sp macro="" textlink="">
      <xdr:nvSpPr>
        <xdr:cNvPr id="868" name="楕円 867"/>
        <xdr:cNvSpPr/>
      </xdr:nvSpPr>
      <xdr:spPr>
        <a:xfrm>
          <a:off x="19494500" y="1308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2408</xdr:rowOff>
    </xdr:from>
    <xdr:ext cx="534377" cy="259045"/>
    <xdr:sp macro="" textlink="">
      <xdr:nvSpPr>
        <xdr:cNvPr id="869" name="テキスト ボックス 868"/>
        <xdr:cNvSpPr txBox="1"/>
      </xdr:nvSpPr>
      <xdr:spPr>
        <a:xfrm>
          <a:off x="19278111" y="128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86418</xdr:rowOff>
    </xdr:from>
    <xdr:to>
      <xdr:col>98</xdr:col>
      <xdr:colOff>38100</xdr:colOff>
      <xdr:row>77</xdr:row>
      <xdr:rowOff>16568</xdr:rowOff>
    </xdr:to>
    <xdr:sp macro="" textlink="">
      <xdr:nvSpPr>
        <xdr:cNvPr id="870" name="楕円 869"/>
        <xdr:cNvSpPr/>
      </xdr:nvSpPr>
      <xdr:spPr>
        <a:xfrm>
          <a:off x="18605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33095</xdr:rowOff>
    </xdr:from>
    <xdr:ext cx="534377" cy="259045"/>
    <xdr:sp macro="" textlink="">
      <xdr:nvSpPr>
        <xdr:cNvPr id="871" name="テキスト ボックス 870"/>
        <xdr:cNvSpPr txBox="1"/>
      </xdr:nvSpPr>
      <xdr:spPr>
        <a:xfrm>
          <a:off x="18389111" y="128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367,837</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200">
              <a:latin typeface="ＭＳ Ｐゴシック" panose="020B0600070205080204" pitchFamily="50" charset="-128"/>
              <a:ea typeface="ＭＳ Ｐゴシック" panose="020B0600070205080204" pitchFamily="50" charset="-128"/>
            </a:rPr>
            <a:t>98,822</a:t>
          </a:r>
          <a:r>
            <a:rPr kumimoji="1" lang="ja-JP" altLang="en-US" sz="1200">
              <a:latin typeface="ＭＳ Ｐゴシック" panose="020B0600070205080204" pitchFamily="50" charset="-128"/>
              <a:ea typeface="ＭＳ Ｐゴシック" panose="020B0600070205080204" pitchFamily="50" charset="-128"/>
            </a:rPr>
            <a:t>円となっており、全国平均や大阪府平均と比較すると低くなっているものの、近年増加が続いており、類似団体内では一人当たりコストが最も高い状況となっている。生活保護費の一人当たりコストは相対的に低い状況にあるが、保育関連や障害福祉の分野で経費が年々膨らんでおり、今後も扶助費の増加傾向は続くものと見込まれる。そのため、他団体の動向も鑑みながら適切に施策を実施し、扶助費の増加を抑制する必要がある。物件費について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、類似団体内平均値をやや下回る状況にはあるが、近年増加を続けており、平成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年度決算では住民一人当たり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55,031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年度決算と比較すると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ている。これは、職員数の削減に伴い、指定管理者制度の導入や、窓口業務など各種業務の委託化を進めてきたことによる。今後も事務事業のアウトソーシングを進めることとしており、これまでより高い水準で推移することが見込まれる。人件費については、行財政改革による職員数の削減等の結果、類似団体内平均値を下回る水準で推移してき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消防業務の広域化に伴う職員数の大幅減により、さらに平均を下回る状況となっている。普通建設事業費については、近年においては大型事業がなかったため、類似団体内平均値を大きく下回る状況で推移しているが、今後は野崎駅・四条畷駅周辺整備事業や北条まちづくり推進事業などの大型事業を予定しており、増加が見込まれる。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年度に積立金が大幅に増加しているが、これは公共施設等の老朽化への対応を目的に、財政調整基金を取崩し、他の特定目的金への振替えを行ったためである。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なお、貸付金については、平成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年度決算で皆減となっている。これは、平成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年度までは土地開発公社の利子負担軽減のために、一般会計から公社への貸付を行っていたが、平成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月末の公社解散により、貸付が不要</a:t>
          </a:r>
          <a:r>
            <a:rPr kumimoji="1" lang="ja-JP" altLang="en-US" sz="1200">
              <a:latin typeface="ＭＳ Ｐゴシック" panose="020B0600070205080204" pitchFamily="50" charset="-128"/>
              <a:ea typeface="ＭＳ Ｐゴシック" panose="020B0600070205080204" pitchFamily="50" charset="-128"/>
            </a:rPr>
            <a:t>になったためである。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121,773
118,969
18.27
45,527,137
44,792,570
664,373
23,892,213
36,492,579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25400</xdr:rowOff>
    </xdr:from>
    <xdr:to>
      <xdr:col>24</xdr:col>
      <xdr:colOff>63500</xdr:colOff>
      <xdr:row>35</xdr:row>
      <xdr:rowOff>907</xdr:rowOff>
    </xdr:to>
    <xdr:cxnSp macro="">
      <xdr:nvCxnSpPr>
        <xdr:cNvPr id="63" name="直線コネクタ 62"/>
        <xdr:cNvCxnSpPr/>
      </xdr:nvCxnSpPr>
      <xdr:spPr>
        <a:xfrm flipV="1">
          <a:off x="3797300" y="58547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72208</xdr:rowOff>
    </xdr:from>
    <xdr:to>
      <xdr:col>19</xdr:col>
      <xdr:colOff>177800</xdr:colOff>
      <xdr:row>35</xdr:row>
      <xdr:rowOff>907</xdr:rowOff>
    </xdr:to>
    <xdr:cxnSp macro="">
      <xdr:nvCxnSpPr>
        <xdr:cNvPr id="66" name="直線コネクタ 65"/>
        <xdr:cNvCxnSpPr/>
      </xdr:nvCxnSpPr>
      <xdr:spPr>
        <a:xfrm>
          <a:off x="2908300" y="5901508"/>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72208</xdr:rowOff>
    </xdr:from>
    <xdr:to>
      <xdr:col>15</xdr:col>
      <xdr:colOff>50800</xdr:colOff>
      <xdr:row>35</xdr:row>
      <xdr:rowOff>37919</xdr:rowOff>
    </xdr:to>
    <xdr:cxnSp macro="">
      <xdr:nvCxnSpPr>
        <xdr:cNvPr id="69" name="直線コネクタ 68"/>
        <xdr:cNvCxnSpPr/>
      </xdr:nvCxnSpPr>
      <xdr:spPr>
        <a:xfrm flipV="1">
          <a:off x="2019300" y="590150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66766</xdr:rowOff>
    </xdr:from>
    <xdr:to>
      <xdr:col>10</xdr:col>
      <xdr:colOff>114300</xdr:colOff>
      <xdr:row>35</xdr:row>
      <xdr:rowOff>37919</xdr:rowOff>
    </xdr:to>
    <xdr:cxnSp macro="">
      <xdr:nvCxnSpPr>
        <xdr:cNvPr id="72" name="直線コネクタ 71"/>
        <xdr:cNvCxnSpPr/>
      </xdr:nvCxnSpPr>
      <xdr:spPr>
        <a:xfrm>
          <a:off x="1130300" y="58960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82" name="楕円 81"/>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469744" cy="259045"/>
    <xdr:sp macro="" textlink="">
      <xdr:nvSpPr>
        <xdr:cNvPr id="83"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121557</xdr:rowOff>
    </xdr:from>
    <xdr:to>
      <xdr:col>20</xdr:col>
      <xdr:colOff>38100</xdr:colOff>
      <xdr:row>35</xdr:row>
      <xdr:rowOff>51707</xdr:rowOff>
    </xdr:to>
    <xdr:sp macro="" textlink="">
      <xdr:nvSpPr>
        <xdr:cNvPr id="84" name="楕円 83"/>
        <xdr:cNvSpPr/>
      </xdr:nvSpPr>
      <xdr:spPr>
        <a:xfrm>
          <a:off x="374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68234</xdr:rowOff>
    </xdr:from>
    <xdr:ext cx="469744" cy="259045"/>
    <xdr:sp macro="" textlink="">
      <xdr:nvSpPr>
        <xdr:cNvPr id="85" name="テキスト ボックス 84"/>
        <xdr:cNvSpPr txBox="1"/>
      </xdr:nvSpPr>
      <xdr:spPr>
        <a:xfrm>
          <a:off x="3562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21408</xdr:rowOff>
    </xdr:from>
    <xdr:to>
      <xdr:col>15</xdr:col>
      <xdr:colOff>101600</xdr:colOff>
      <xdr:row>34</xdr:row>
      <xdr:rowOff>123008</xdr:rowOff>
    </xdr:to>
    <xdr:sp macro="" textlink="">
      <xdr:nvSpPr>
        <xdr:cNvPr id="86" name="楕円 85"/>
        <xdr:cNvSpPr/>
      </xdr:nvSpPr>
      <xdr:spPr>
        <a:xfrm>
          <a:off x="2857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114135</xdr:rowOff>
    </xdr:from>
    <xdr:ext cx="469744" cy="259045"/>
    <xdr:sp macro="" textlink="">
      <xdr:nvSpPr>
        <xdr:cNvPr id="87" name="テキスト ボックス 86"/>
        <xdr:cNvSpPr txBox="1"/>
      </xdr:nvSpPr>
      <xdr:spPr>
        <a:xfrm>
          <a:off x="2673428"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158569</xdr:rowOff>
    </xdr:from>
    <xdr:to>
      <xdr:col>10</xdr:col>
      <xdr:colOff>165100</xdr:colOff>
      <xdr:row>35</xdr:row>
      <xdr:rowOff>88719</xdr:rowOff>
    </xdr:to>
    <xdr:sp macro="" textlink="">
      <xdr:nvSpPr>
        <xdr:cNvPr id="88" name="楕円 87"/>
        <xdr:cNvSpPr/>
      </xdr:nvSpPr>
      <xdr:spPr>
        <a:xfrm>
          <a:off x="1968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79846</xdr:rowOff>
    </xdr:from>
    <xdr:ext cx="469744" cy="259045"/>
    <xdr:sp macro="" textlink="">
      <xdr:nvSpPr>
        <xdr:cNvPr id="89" name="テキスト ボックス 88"/>
        <xdr:cNvSpPr txBox="1"/>
      </xdr:nvSpPr>
      <xdr:spPr>
        <a:xfrm>
          <a:off x="1784428"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15966</xdr:rowOff>
    </xdr:from>
    <xdr:to>
      <xdr:col>6</xdr:col>
      <xdr:colOff>38100</xdr:colOff>
      <xdr:row>34</xdr:row>
      <xdr:rowOff>117566</xdr:rowOff>
    </xdr:to>
    <xdr:sp macro="" textlink="">
      <xdr:nvSpPr>
        <xdr:cNvPr id="90" name="楕円 89"/>
        <xdr:cNvSpPr/>
      </xdr:nvSpPr>
      <xdr:spPr>
        <a:xfrm>
          <a:off x="1079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108693</xdr:rowOff>
    </xdr:from>
    <xdr:ext cx="469744" cy="259045"/>
    <xdr:sp macro="" textlink="">
      <xdr:nvSpPr>
        <xdr:cNvPr id="91" name="テキスト ボックス 90"/>
        <xdr:cNvSpPr txBox="1"/>
      </xdr:nvSpPr>
      <xdr:spPr>
        <a:xfrm>
          <a:off x="895428" y="59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142036</xdr:rowOff>
    </xdr:from>
    <xdr:to>
      <xdr:col>24</xdr:col>
      <xdr:colOff>63500</xdr:colOff>
      <xdr:row>57</xdr:row>
      <xdr:rowOff>155716</xdr:rowOff>
    </xdr:to>
    <xdr:cxnSp macro="">
      <xdr:nvCxnSpPr>
        <xdr:cNvPr id="118" name="直線コネクタ 117"/>
        <xdr:cNvCxnSpPr/>
      </xdr:nvCxnSpPr>
      <xdr:spPr>
        <a:xfrm flipV="1">
          <a:off x="3797300" y="9914686"/>
          <a:ext cx="8382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154989</xdr:rowOff>
    </xdr:from>
    <xdr:to>
      <xdr:col>19</xdr:col>
      <xdr:colOff>177800</xdr:colOff>
      <xdr:row>57</xdr:row>
      <xdr:rowOff>155716</xdr:rowOff>
    </xdr:to>
    <xdr:cxnSp macro="">
      <xdr:nvCxnSpPr>
        <xdr:cNvPr id="121" name="直線コネクタ 120"/>
        <xdr:cNvCxnSpPr/>
      </xdr:nvCxnSpPr>
      <xdr:spPr>
        <a:xfrm>
          <a:off x="2908300" y="992763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154989</xdr:rowOff>
    </xdr:from>
    <xdr:to>
      <xdr:col>15</xdr:col>
      <xdr:colOff>50800</xdr:colOff>
      <xdr:row>57</xdr:row>
      <xdr:rowOff>167082</xdr:rowOff>
    </xdr:to>
    <xdr:cxnSp macro="">
      <xdr:nvCxnSpPr>
        <xdr:cNvPr id="124" name="直線コネクタ 123"/>
        <xdr:cNvCxnSpPr/>
      </xdr:nvCxnSpPr>
      <xdr:spPr>
        <a:xfrm flipV="1">
          <a:off x="2019300" y="9927639"/>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73776</xdr:rowOff>
    </xdr:from>
    <xdr:to>
      <xdr:col>10</xdr:col>
      <xdr:colOff>114300</xdr:colOff>
      <xdr:row>57</xdr:row>
      <xdr:rowOff>167082</xdr:rowOff>
    </xdr:to>
    <xdr:cxnSp macro="">
      <xdr:nvCxnSpPr>
        <xdr:cNvPr id="127" name="直線コネクタ 126"/>
        <xdr:cNvCxnSpPr/>
      </xdr:nvCxnSpPr>
      <xdr:spPr>
        <a:xfrm>
          <a:off x="1130300" y="9846426"/>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91236</xdr:rowOff>
    </xdr:from>
    <xdr:to>
      <xdr:col>24</xdr:col>
      <xdr:colOff>114300</xdr:colOff>
      <xdr:row>58</xdr:row>
      <xdr:rowOff>21386</xdr:rowOff>
    </xdr:to>
    <xdr:sp macro="" textlink="">
      <xdr:nvSpPr>
        <xdr:cNvPr id="137" name="楕円 136"/>
        <xdr:cNvSpPr/>
      </xdr:nvSpPr>
      <xdr:spPr>
        <a:xfrm>
          <a:off x="4584700" y="98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26782</xdr:rowOff>
    </xdr:from>
    <xdr:ext cx="534377" cy="259045"/>
    <xdr:sp macro="" textlink="">
      <xdr:nvSpPr>
        <xdr:cNvPr id="138" name="総務費該当値テキスト"/>
        <xdr:cNvSpPr txBox="1"/>
      </xdr:nvSpPr>
      <xdr:spPr>
        <a:xfrm>
          <a:off x="4686300" y="97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104916</xdr:rowOff>
    </xdr:from>
    <xdr:to>
      <xdr:col>20</xdr:col>
      <xdr:colOff>38100</xdr:colOff>
      <xdr:row>58</xdr:row>
      <xdr:rowOff>35066</xdr:rowOff>
    </xdr:to>
    <xdr:sp macro="" textlink="">
      <xdr:nvSpPr>
        <xdr:cNvPr id="139" name="楕円 138"/>
        <xdr:cNvSpPr/>
      </xdr:nvSpPr>
      <xdr:spPr>
        <a:xfrm>
          <a:off x="3746500" y="98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26193</xdr:rowOff>
    </xdr:from>
    <xdr:ext cx="534377" cy="259045"/>
    <xdr:sp macro="" textlink="">
      <xdr:nvSpPr>
        <xdr:cNvPr id="140" name="テキスト ボックス 139"/>
        <xdr:cNvSpPr txBox="1"/>
      </xdr:nvSpPr>
      <xdr:spPr>
        <a:xfrm>
          <a:off x="3530111" y="99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104189</xdr:rowOff>
    </xdr:from>
    <xdr:to>
      <xdr:col>15</xdr:col>
      <xdr:colOff>101600</xdr:colOff>
      <xdr:row>58</xdr:row>
      <xdr:rowOff>34339</xdr:rowOff>
    </xdr:to>
    <xdr:sp macro="" textlink="">
      <xdr:nvSpPr>
        <xdr:cNvPr id="141" name="楕円 140"/>
        <xdr:cNvSpPr/>
      </xdr:nvSpPr>
      <xdr:spPr>
        <a:xfrm>
          <a:off x="2857500" y="98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25466</xdr:rowOff>
    </xdr:from>
    <xdr:ext cx="534377" cy="259045"/>
    <xdr:sp macro="" textlink="">
      <xdr:nvSpPr>
        <xdr:cNvPr id="142" name="テキスト ボックス 141"/>
        <xdr:cNvSpPr txBox="1"/>
      </xdr:nvSpPr>
      <xdr:spPr>
        <a:xfrm>
          <a:off x="2641111" y="996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116282</xdr:rowOff>
    </xdr:from>
    <xdr:to>
      <xdr:col>10</xdr:col>
      <xdr:colOff>165100</xdr:colOff>
      <xdr:row>58</xdr:row>
      <xdr:rowOff>46432</xdr:rowOff>
    </xdr:to>
    <xdr:sp macro="" textlink="">
      <xdr:nvSpPr>
        <xdr:cNvPr id="143" name="楕円 142"/>
        <xdr:cNvSpPr/>
      </xdr:nvSpPr>
      <xdr:spPr>
        <a:xfrm>
          <a:off x="1968500" y="98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37559</xdr:rowOff>
    </xdr:from>
    <xdr:ext cx="534377" cy="259045"/>
    <xdr:sp macro="" textlink="">
      <xdr:nvSpPr>
        <xdr:cNvPr id="144" name="テキスト ボックス 143"/>
        <xdr:cNvSpPr txBox="1"/>
      </xdr:nvSpPr>
      <xdr:spPr>
        <a:xfrm>
          <a:off x="1752111" y="99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22976</xdr:rowOff>
    </xdr:from>
    <xdr:to>
      <xdr:col>6</xdr:col>
      <xdr:colOff>38100</xdr:colOff>
      <xdr:row>57</xdr:row>
      <xdr:rowOff>124576</xdr:rowOff>
    </xdr:to>
    <xdr:sp macro="" textlink="">
      <xdr:nvSpPr>
        <xdr:cNvPr id="145" name="楕円 144"/>
        <xdr:cNvSpPr/>
      </xdr:nvSpPr>
      <xdr:spPr>
        <a:xfrm>
          <a:off x="1079500" y="97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141103</xdr:rowOff>
    </xdr:from>
    <xdr:ext cx="534377" cy="259045"/>
    <xdr:sp macro="" textlink="">
      <xdr:nvSpPr>
        <xdr:cNvPr id="146" name="テキスト ボックス 145"/>
        <xdr:cNvSpPr txBox="1"/>
      </xdr:nvSpPr>
      <xdr:spPr>
        <a:xfrm>
          <a:off x="863111" y="95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56109</xdr:rowOff>
    </xdr:from>
    <xdr:to>
      <xdr:col>24</xdr:col>
      <xdr:colOff>63500</xdr:colOff>
      <xdr:row>72</xdr:row>
      <xdr:rowOff>85274</xdr:rowOff>
    </xdr:to>
    <xdr:cxnSp macro="">
      <xdr:nvCxnSpPr>
        <xdr:cNvPr id="176" name="直線コネクタ 175"/>
        <xdr:cNvCxnSpPr/>
      </xdr:nvCxnSpPr>
      <xdr:spPr>
        <a:xfrm>
          <a:off x="3797300" y="12400509"/>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56109</xdr:rowOff>
    </xdr:from>
    <xdr:to>
      <xdr:col>19</xdr:col>
      <xdr:colOff>177800</xdr:colOff>
      <xdr:row>72</xdr:row>
      <xdr:rowOff>91446</xdr:rowOff>
    </xdr:to>
    <xdr:cxnSp macro="">
      <xdr:nvCxnSpPr>
        <xdr:cNvPr id="179" name="直線コネクタ 178"/>
        <xdr:cNvCxnSpPr/>
      </xdr:nvCxnSpPr>
      <xdr:spPr>
        <a:xfrm flipV="1">
          <a:off x="2908300" y="12400509"/>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91446</xdr:rowOff>
    </xdr:from>
    <xdr:to>
      <xdr:col>15</xdr:col>
      <xdr:colOff>50800</xdr:colOff>
      <xdr:row>74</xdr:row>
      <xdr:rowOff>35573</xdr:rowOff>
    </xdr:to>
    <xdr:cxnSp macro="">
      <xdr:nvCxnSpPr>
        <xdr:cNvPr id="182" name="直線コネクタ 181"/>
        <xdr:cNvCxnSpPr/>
      </xdr:nvCxnSpPr>
      <xdr:spPr>
        <a:xfrm flipV="1">
          <a:off x="2019300" y="12435846"/>
          <a:ext cx="889000" cy="28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35573</xdr:rowOff>
    </xdr:from>
    <xdr:to>
      <xdr:col>10</xdr:col>
      <xdr:colOff>114300</xdr:colOff>
      <xdr:row>75</xdr:row>
      <xdr:rowOff>123127</xdr:rowOff>
    </xdr:to>
    <xdr:cxnSp macro="">
      <xdr:nvCxnSpPr>
        <xdr:cNvPr id="185" name="直線コネクタ 184"/>
        <xdr:cNvCxnSpPr/>
      </xdr:nvCxnSpPr>
      <xdr:spPr>
        <a:xfrm flipV="1">
          <a:off x="1130300" y="12722873"/>
          <a:ext cx="889000" cy="2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34474</xdr:rowOff>
    </xdr:from>
    <xdr:to>
      <xdr:col>24</xdr:col>
      <xdr:colOff>114300</xdr:colOff>
      <xdr:row>72</xdr:row>
      <xdr:rowOff>136074</xdr:rowOff>
    </xdr:to>
    <xdr:sp macro="" textlink="">
      <xdr:nvSpPr>
        <xdr:cNvPr id="195" name="楕円 194"/>
        <xdr:cNvSpPr/>
      </xdr:nvSpPr>
      <xdr:spPr>
        <a:xfrm>
          <a:off x="4584700" y="123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57351</xdr:rowOff>
    </xdr:from>
    <xdr:ext cx="599010" cy="259045"/>
    <xdr:sp macro="" textlink="">
      <xdr:nvSpPr>
        <xdr:cNvPr id="196" name="民生費該当値テキスト"/>
        <xdr:cNvSpPr txBox="1"/>
      </xdr:nvSpPr>
      <xdr:spPr>
        <a:xfrm>
          <a:off x="4686300" y="122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5309</xdr:rowOff>
    </xdr:from>
    <xdr:to>
      <xdr:col>20</xdr:col>
      <xdr:colOff>38100</xdr:colOff>
      <xdr:row>72</xdr:row>
      <xdr:rowOff>106909</xdr:rowOff>
    </xdr:to>
    <xdr:sp macro="" textlink="">
      <xdr:nvSpPr>
        <xdr:cNvPr id="197" name="楕円 196"/>
        <xdr:cNvSpPr/>
      </xdr:nvSpPr>
      <xdr:spPr>
        <a:xfrm>
          <a:off x="3746500" y="123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123436</xdr:rowOff>
    </xdr:from>
    <xdr:ext cx="599010" cy="259045"/>
    <xdr:sp macro="" textlink="">
      <xdr:nvSpPr>
        <xdr:cNvPr id="198" name="テキスト ボックス 197"/>
        <xdr:cNvSpPr txBox="1"/>
      </xdr:nvSpPr>
      <xdr:spPr>
        <a:xfrm>
          <a:off x="3497795" y="121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40646</xdr:rowOff>
    </xdr:from>
    <xdr:to>
      <xdr:col>15</xdr:col>
      <xdr:colOff>101600</xdr:colOff>
      <xdr:row>72</xdr:row>
      <xdr:rowOff>142246</xdr:rowOff>
    </xdr:to>
    <xdr:sp macro="" textlink="">
      <xdr:nvSpPr>
        <xdr:cNvPr id="199" name="楕円 198"/>
        <xdr:cNvSpPr/>
      </xdr:nvSpPr>
      <xdr:spPr>
        <a:xfrm>
          <a:off x="2857500" y="12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158773</xdr:rowOff>
    </xdr:from>
    <xdr:ext cx="599010" cy="259045"/>
    <xdr:sp macro="" textlink="">
      <xdr:nvSpPr>
        <xdr:cNvPr id="200" name="テキスト ボックス 199"/>
        <xdr:cNvSpPr txBox="1"/>
      </xdr:nvSpPr>
      <xdr:spPr>
        <a:xfrm>
          <a:off x="2608795" y="1216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156223</xdr:rowOff>
    </xdr:from>
    <xdr:to>
      <xdr:col>10</xdr:col>
      <xdr:colOff>165100</xdr:colOff>
      <xdr:row>74</xdr:row>
      <xdr:rowOff>86373</xdr:rowOff>
    </xdr:to>
    <xdr:sp macro="" textlink="">
      <xdr:nvSpPr>
        <xdr:cNvPr id="201" name="楕円 200"/>
        <xdr:cNvSpPr/>
      </xdr:nvSpPr>
      <xdr:spPr>
        <a:xfrm>
          <a:off x="1968500" y="12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102900</xdr:rowOff>
    </xdr:from>
    <xdr:ext cx="599010" cy="259045"/>
    <xdr:sp macro="" textlink="">
      <xdr:nvSpPr>
        <xdr:cNvPr id="202" name="テキスト ボックス 201"/>
        <xdr:cNvSpPr txBox="1"/>
      </xdr:nvSpPr>
      <xdr:spPr>
        <a:xfrm>
          <a:off x="1719795" y="124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72327</xdr:rowOff>
    </xdr:from>
    <xdr:to>
      <xdr:col>6</xdr:col>
      <xdr:colOff>38100</xdr:colOff>
      <xdr:row>76</xdr:row>
      <xdr:rowOff>2477</xdr:rowOff>
    </xdr:to>
    <xdr:sp macro="" textlink="">
      <xdr:nvSpPr>
        <xdr:cNvPr id="203" name="楕円 202"/>
        <xdr:cNvSpPr/>
      </xdr:nvSpPr>
      <xdr:spPr>
        <a:xfrm>
          <a:off x="1079500" y="129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165053</xdr:rowOff>
    </xdr:from>
    <xdr:ext cx="599010" cy="259045"/>
    <xdr:sp macro="" textlink="">
      <xdr:nvSpPr>
        <xdr:cNvPr id="204" name="テキスト ボックス 203"/>
        <xdr:cNvSpPr txBox="1"/>
      </xdr:nvSpPr>
      <xdr:spPr>
        <a:xfrm>
          <a:off x="830795" y="1302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163931</xdr:rowOff>
    </xdr:from>
    <xdr:to>
      <xdr:col>24</xdr:col>
      <xdr:colOff>63500</xdr:colOff>
      <xdr:row>98</xdr:row>
      <xdr:rowOff>23692</xdr:rowOff>
    </xdr:to>
    <xdr:cxnSp macro="">
      <xdr:nvCxnSpPr>
        <xdr:cNvPr id="235" name="直線コネクタ 234"/>
        <xdr:cNvCxnSpPr/>
      </xdr:nvCxnSpPr>
      <xdr:spPr>
        <a:xfrm>
          <a:off x="3797300" y="16794581"/>
          <a:ext cx="838200" cy="3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144685</xdr:rowOff>
    </xdr:from>
    <xdr:ext cx="534377" cy="259045"/>
    <xdr:sp macro="" textlink="">
      <xdr:nvSpPr>
        <xdr:cNvPr id="236" name="衛生費平均値テキスト"/>
        <xdr:cNvSpPr txBox="1"/>
      </xdr:nvSpPr>
      <xdr:spPr>
        <a:xfrm>
          <a:off x="4686300" y="1643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163931</xdr:rowOff>
    </xdr:from>
    <xdr:to>
      <xdr:col>19</xdr:col>
      <xdr:colOff>177800</xdr:colOff>
      <xdr:row>98</xdr:row>
      <xdr:rowOff>9942</xdr:rowOff>
    </xdr:to>
    <xdr:cxnSp macro="">
      <xdr:nvCxnSpPr>
        <xdr:cNvPr id="238" name="直線コネクタ 237"/>
        <xdr:cNvCxnSpPr/>
      </xdr:nvCxnSpPr>
      <xdr:spPr>
        <a:xfrm flipV="1">
          <a:off x="2908300" y="16794581"/>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130936</xdr:rowOff>
    </xdr:from>
    <xdr:ext cx="534377" cy="259045"/>
    <xdr:sp macro="" textlink="">
      <xdr:nvSpPr>
        <xdr:cNvPr id="240" name="テキスト ボックス 239"/>
        <xdr:cNvSpPr txBox="1"/>
      </xdr:nvSpPr>
      <xdr:spPr>
        <a:xfrm>
          <a:off x="3530111" y="164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9942</xdr:rowOff>
    </xdr:from>
    <xdr:to>
      <xdr:col>15</xdr:col>
      <xdr:colOff>50800</xdr:colOff>
      <xdr:row>98</xdr:row>
      <xdr:rowOff>12643</xdr:rowOff>
    </xdr:to>
    <xdr:cxnSp macro="">
      <xdr:nvCxnSpPr>
        <xdr:cNvPr id="241" name="直線コネクタ 240"/>
        <xdr:cNvCxnSpPr/>
      </xdr:nvCxnSpPr>
      <xdr:spPr>
        <a:xfrm flipV="1">
          <a:off x="2019300" y="16812042"/>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12643</xdr:rowOff>
    </xdr:from>
    <xdr:to>
      <xdr:col>10</xdr:col>
      <xdr:colOff>114300</xdr:colOff>
      <xdr:row>98</xdr:row>
      <xdr:rowOff>26902</xdr:rowOff>
    </xdr:to>
    <xdr:cxnSp macro="">
      <xdr:nvCxnSpPr>
        <xdr:cNvPr id="244" name="直線コネクタ 243"/>
        <xdr:cNvCxnSpPr/>
      </xdr:nvCxnSpPr>
      <xdr:spPr>
        <a:xfrm flipV="1">
          <a:off x="1130300" y="16814743"/>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43321</xdr:rowOff>
    </xdr:from>
    <xdr:to>
      <xdr:col>10</xdr:col>
      <xdr:colOff>165100</xdr:colOff>
      <xdr:row>97</xdr:row>
      <xdr:rowOff>144921</xdr:rowOff>
    </xdr:to>
    <xdr:sp macro="" textlink="">
      <xdr:nvSpPr>
        <xdr:cNvPr id="245" name="フローチャート: 判断 244"/>
        <xdr:cNvSpPr/>
      </xdr:nvSpPr>
      <xdr:spPr>
        <a:xfrm>
          <a:off x="1968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161448</xdr:rowOff>
    </xdr:from>
    <xdr:ext cx="534377" cy="259045"/>
    <xdr:sp macro="" textlink="">
      <xdr:nvSpPr>
        <xdr:cNvPr id="246" name="テキスト ボックス 245"/>
        <xdr:cNvSpPr txBox="1"/>
      </xdr:nvSpPr>
      <xdr:spPr>
        <a:xfrm>
          <a:off x="1752111" y="164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48754</xdr:rowOff>
    </xdr:from>
    <xdr:to>
      <xdr:col>6</xdr:col>
      <xdr:colOff>38100</xdr:colOff>
      <xdr:row>97</xdr:row>
      <xdr:rowOff>150354</xdr:rowOff>
    </xdr:to>
    <xdr:sp macro="" textlink="">
      <xdr:nvSpPr>
        <xdr:cNvPr id="247" name="フローチャート: 判断 246"/>
        <xdr:cNvSpPr/>
      </xdr:nvSpPr>
      <xdr:spPr>
        <a:xfrm>
          <a:off x="1079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166881</xdr:rowOff>
    </xdr:from>
    <xdr:ext cx="534377" cy="259045"/>
    <xdr:sp macro="" textlink="">
      <xdr:nvSpPr>
        <xdr:cNvPr id="248" name="テキスト ボックス 247"/>
        <xdr:cNvSpPr txBox="1"/>
      </xdr:nvSpPr>
      <xdr:spPr>
        <a:xfrm>
          <a:off x="863111" y="164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144342</xdr:rowOff>
    </xdr:from>
    <xdr:to>
      <xdr:col>24</xdr:col>
      <xdr:colOff>114300</xdr:colOff>
      <xdr:row>98</xdr:row>
      <xdr:rowOff>74492</xdr:rowOff>
    </xdr:to>
    <xdr:sp macro="" textlink="">
      <xdr:nvSpPr>
        <xdr:cNvPr id="254" name="楕円 253"/>
        <xdr:cNvSpPr/>
      </xdr:nvSpPr>
      <xdr:spPr>
        <a:xfrm>
          <a:off x="4584700" y="167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59269</xdr:rowOff>
    </xdr:from>
    <xdr:ext cx="534377" cy="259045"/>
    <xdr:sp macro="" textlink="">
      <xdr:nvSpPr>
        <xdr:cNvPr id="255" name="衛生費該当値テキスト"/>
        <xdr:cNvSpPr txBox="1"/>
      </xdr:nvSpPr>
      <xdr:spPr>
        <a:xfrm>
          <a:off x="4686300" y="1668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113131</xdr:rowOff>
    </xdr:from>
    <xdr:to>
      <xdr:col>20</xdr:col>
      <xdr:colOff>38100</xdr:colOff>
      <xdr:row>98</xdr:row>
      <xdr:rowOff>43281</xdr:rowOff>
    </xdr:to>
    <xdr:sp macro="" textlink="">
      <xdr:nvSpPr>
        <xdr:cNvPr id="256" name="楕円 255"/>
        <xdr:cNvSpPr/>
      </xdr:nvSpPr>
      <xdr:spPr>
        <a:xfrm>
          <a:off x="37465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34408</xdr:rowOff>
    </xdr:from>
    <xdr:ext cx="534377" cy="259045"/>
    <xdr:sp macro="" textlink="">
      <xdr:nvSpPr>
        <xdr:cNvPr id="257" name="テキスト ボックス 256"/>
        <xdr:cNvSpPr txBox="1"/>
      </xdr:nvSpPr>
      <xdr:spPr>
        <a:xfrm>
          <a:off x="3530111" y="168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130592</xdr:rowOff>
    </xdr:from>
    <xdr:to>
      <xdr:col>15</xdr:col>
      <xdr:colOff>101600</xdr:colOff>
      <xdr:row>98</xdr:row>
      <xdr:rowOff>60742</xdr:rowOff>
    </xdr:to>
    <xdr:sp macro="" textlink="">
      <xdr:nvSpPr>
        <xdr:cNvPr id="258" name="楕円 257"/>
        <xdr:cNvSpPr/>
      </xdr:nvSpPr>
      <xdr:spPr>
        <a:xfrm>
          <a:off x="2857500" y="167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51869</xdr:rowOff>
    </xdr:from>
    <xdr:ext cx="534377" cy="259045"/>
    <xdr:sp macro="" textlink="">
      <xdr:nvSpPr>
        <xdr:cNvPr id="259" name="テキスト ボックス 258"/>
        <xdr:cNvSpPr txBox="1"/>
      </xdr:nvSpPr>
      <xdr:spPr>
        <a:xfrm>
          <a:off x="2641111" y="1685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133293</xdr:rowOff>
    </xdr:from>
    <xdr:to>
      <xdr:col>10</xdr:col>
      <xdr:colOff>165100</xdr:colOff>
      <xdr:row>98</xdr:row>
      <xdr:rowOff>63443</xdr:rowOff>
    </xdr:to>
    <xdr:sp macro="" textlink="">
      <xdr:nvSpPr>
        <xdr:cNvPr id="260" name="楕円 259"/>
        <xdr:cNvSpPr/>
      </xdr:nvSpPr>
      <xdr:spPr>
        <a:xfrm>
          <a:off x="1968500" y="167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54570</xdr:rowOff>
    </xdr:from>
    <xdr:ext cx="534377" cy="259045"/>
    <xdr:sp macro="" textlink="">
      <xdr:nvSpPr>
        <xdr:cNvPr id="261" name="テキスト ボックス 260"/>
        <xdr:cNvSpPr txBox="1"/>
      </xdr:nvSpPr>
      <xdr:spPr>
        <a:xfrm>
          <a:off x="1752111" y="1685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147552</xdr:rowOff>
    </xdr:from>
    <xdr:to>
      <xdr:col>6</xdr:col>
      <xdr:colOff>38100</xdr:colOff>
      <xdr:row>98</xdr:row>
      <xdr:rowOff>77702</xdr:rowOff>
    </xdr:to>
    <xdr:sp macro="" textlink="">
      <xdr:nvSpPr>
        <xdr:cNvPr id="262" name="楕円 261"/>
        <xdr:cNvSpPr/>
      </xdr:nvSpPr>
      <xdr:spPr>
        <a:xfrm>
          <a:off x="1079500" y="167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68829</xdr:rowOff>
    </xdr:from>
    <xdr:ext cx="534377" cy="259045"/>
    <xdr:sp macro="" textlink="">
      <xdr:nvSpPr>
        <xdr:cNvPr id="263" name="テキスト ボックス 262"/>
        <xdr:cNvSpPr txBox="1"/>
      </xdr:nvSpPr>
      <xdr:spPr>
        <a:xfrm>
          <a:off x="863111" y="168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127813</xdr:rowOff>
    </xdr:from>
    <xdr:to>
      <xdr:col>55</xdr:col>
      <xdr:colOff>0</xdr:colOff>
      <xdr:row>38</xdr:row>
      <xdr:rowOff>128178</xdr:rowOff>
    </xdr:to>
    <xdr:cxnSp macro="">
      <xdr:nvCxnSpPr>
        <xdr:cNvPr id="290" name="直線コネクタ 289"/>
        <xdr:cNvCxnSpPr/>
      </xdr:nvCxnSpPr>
      <xdr:spPr>
        <a:xfrm>
          <a:off x="9639300" y="6642913"/>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127813</xdr:rowOff>
    </xdr:from>
    <xdr:to>
      <xdr:col>50</xdr:col>
      <xdr:colOff>114300</xdr:colOff>
      <xdr:row>38</xdr:row>
      <xdr:rowOff>128087</xdr:rowOff>
    </xdr:to>
    <xdr:cxnSp macro="">
      <xdr:nvCxnSpPr>
        <xdr:cNvPr id="293" name="直線コネクタ 292"/>
        <xdr:cNvCxnSpPr/>
      </xdr:nvCxnSpPr>
      <xdr:spPr>
        <a:xfrm flipV="1">
          <a:off x="8750300" y="664291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126807</xdr:rowOff>
    </xdr:from>
    <xdr:to>
      <xdr:col>45</xdr:col>
      <xdr:colOff>177800</xdr:colOff>
      <xdr:row>38</xdr:row>
      <xdr:rowOff>128087</xdr:rowOff>
    </xdr:to>
    <xdr:cxnSp macro="">
      <xdr:nvCxnSpPr>
        <xdr:cNvPr id="296" name="直線コネクタ 295"/>
        <xdr:cNvCxnSpPr/>
      </xdr:nvCxnSpPr>
      <xdr:spPr>
        <a:xfrm>
          <a:off x="7861300" y="664190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121961</xdr:rowOff>
    </xdr:from>
    <xdr:to>
      <xdr:col>41</xdr:col>
      <xdr:colOff>50800</xdr:colOff>
      <xdr:row>38</xdr:row>
      <xdr:rowOff>126807</xdr:rowOff>
    </xdr:to>
    <xdr:cxnSp macro="">
      <xdr:nvCxnSpPr>
        <xdr:cNvPr id="299" name="直線コネクタ 298"/>
        <xdr:cNvCxnSpPr/>
      </xdr:nvCxnSpPr>
      <xdr:spPr>
        <a:xfrm>
          <a:off x="6972300" y="663706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300" name="フローチャート: 判断 299"/>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1" name="テキスト ボックス 300"/>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2" name="フローチャート: 判断 301"/>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3" name="テキスト ボックス 302"/>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77378</xdr:rowOff>
    </xdr:from>
    <xdr:to>
      <xdr:col>55</xdr:col>
      <xdr:colOff>50800</xdr:colOff>
      <xdr:row>39</xdr:row>
      <xdr:rowOff>7528</xdr:rowOff>
    </xdr:to>
    <xdr:sp macro="" textlink="">
      <xdr:nvSpPr>
        <xdr:cNvPr id="309" name="楕円 308"/>
        <xdr:cNvSpPr/>
      </xdr:nvSpPr>
      <xdr:spPr>
        <a:xfrm>
          <a:off x="104267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163755</xdr:rowOff>
    </xdr:from>
    <xdr:ext cx="378565" cy="259045"/>
    <xdr:sp macro="" textlink="">
      <xdr:nvSpPr>
        <xdr:cNvPr id="310" name="労働費該当値テキスト"/>
        <xdr:cNvSpPr txBox="1"/>
      </xdr:nvSpPr>
      <xdr:spPr>
        <a:xfrm>
          <a:off x="10528300" y="6507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77013</xdr:rowOff>
    </xdr:from>
    <xdr:to>
      <xdr:col>50</xdr:col>
      <xdr:colOff>165100</xdr:colOff>
      <xdr:row>39</xdr:row>
      <xdr:rowOff>7163</xdr:rowOff>
    </xdr:to>
    <xdr:sp macro="" textlink="">
      <xdr:nvSpPr>
        <xdr:cNvPr id="311" name="楕円 310"/>
        <xdr:cNvSpPr/>
      </xdr:nvSpPr>
      <xdr:spPr>
        <a:xfrm>
          <a:off x="9588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169740</xdr:rowOff>
    </xdr:from>
    <xdr:ext cx="378565" cy="259045"/>
    <xdr:sp macro="" textlink="">
      <xdr:nvSpPr>
        <xdr:cNvPr id="312" name="テキスト ボックス 311"/>
        <xdr:cNvSpPr txBox="1"/>
      </xdr:nvSpPr>
      <xdr:spPr>
        <a:xfrm>
          <a:off x="9450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77287</xdr:rowOff>
    </xdr:from>
    <xdr:to>
      <xdr:col>46</xdr:col>
      <xdr:colOff>38100</xdr:colOff>
      <xdr:row>39</xdr:row>
      <xdr:rowOff>7437</xdr:rowOff>
    </xdr:to>
    <xdr:sp macro="" textlink="">
      <xdr:nvSpPr>
        <xdr:cNvPr id="313" name="楕円 312"/>
        <xdr:cNvSpPr/>
      </xdr:nvSpPr>
      <xdr:spPr>
        <a:xfrm>
          <a:off x="8699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170014</xdr:rowOff>
    </xdr:from>
    <xdr:ext cx="378565" cy="259045"/>
    <xdr:sp macro="" textlink="">
      <xdr:nvSpPr>
        <xdr:cNvPr id="314" name="テキスト ボックス 313"/>
        <xdr:cNvSpPr txBox="1"/>
      </xdr:nvSpPr>
      <xdr:spPr>
        <a:xfrm>
          <a:off x="8561017" y="668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76007</xdr:rowOff>
    </xdr:from>
    <xdr:to>
      <xdr:col>41</xdr:col>
      <xdr:colOff>101600</xdr:colOff>
      <xdr:row>39</xdr:row>
      <xdr:rowOff>6157</xdr:rowOff>
    </xdr:to>
    <xdr:sp macro="" textlink="">
      <xdr:nvSpPr>
        <xdr:cNvPr id="315" name="楕円 314"/>
        <xdr:cNvSpPr/>
      </xdr:nvSpPr>
      <xdr:spPr>
        <a:xfrm>
          <a:off x="7810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168734</xdr:rowOff>
    </xdr:from>
    <xdr:ext cx="378565" cy="259045"/>
    <xdr:sp macro="" textlink="">
      <xdr:nvSpPr>
        <xdr:cNvPr id="316" name="テキスト ボックス 315"/>
        <xdr:cNvSpPr txBox="1"/>
      </xdr:nvSpPr>
      <xdr:spPr>
        <a:xfrm>
          <a:off x="7672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71161</xdr:rowOff>
    </xdr:from>
    <xdr:to>
      <xdr:col>36</xdr:col>
      <xdr:colOff>165100</xdr:colOff>
      <xdr:row>39</xdr:row>
      <xdr:rowOff>1311</xdr:rowOff>
    </xdr:to>
    <xdr:sp macro="" textlink="">
      <xdr:nvSpPr>
        <xdr:cNvPr id="317" name="楕円 316"/>
        <xdr:cNvSpPr/>
      </xdr:nvSpPr>
      <xdr:spPr>
        <a:xfrm>
          <a:off x="6921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163888</xdr:rowOff>
    </xdr:from>
    <xdr:ext cx="378565" cy="259045"/>
    <xdr:sp macro="" textlink="">
      <xdr:nvSpPr>
        <xdr:cNvPr id="318" name="テキスト ボックス 317"/>
        <xdr:cNvSpPr txBox="1"/>
      </xdr:nvSpPr>
      <xdr:spPr>
        <a:xfrm>
          <a:off x="6783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132316</xdr:rowOff>
    </xdr:from>
    <xdr:to>
      <xdr:col>55</xdr:col>
      <xdr:colOff>0</xdr:colOff>
      <xdr:row>58</xdr:row>
      <xdr:rowOff>133390</xdr:rowOff>
    </xdr:to>
    <xdr:cxnSp macro="">
      <xdr:nvCxnSpPr>
        <xdr:cNvPr id="345" name="直線コネクタ 344"/>
        <xdr:cNvCxnSpPr/>
      </xdr:nvCxnSpPr>
      <xdr:spPr>
        <a:xfrm>
          <a:off x="9639300" y="10076416"/>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6"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131882</xdr:rowOff>
    </xdr:from>
    <xdr:to>
      <xdr:col>50</xdr:col>
      <xdr:colOff>114300</xdr:colOff>
      <xdr:row>58</xdr:row>
      <xdr:rowOff>132316</xdr:rowOff>
    </xdr:to>
    <xdr:cxnSp macro="">
      <xdr:nvCxnSpPr>
        <xdr:cNvPr id="348" name="直線コネクタ 347"/>
        <xdr:cNvCxnSpPr/>
      </xdr:nvCxnSpPr>
      <xdr:spPr>
        <a:xfrm>
          <a:off x="8750300" y="1007598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131882</xdr:rowOff>
    </xdr:from>
    <xdr:to>
      <xdr:col>45</xdr:col>
      <xdr:colOff>177800</xdr:colOff>
      <xdr:row>58</xdr:row>
      <xdr:rowOff>133710</xdr:rowOff>
    </xdr:to>
    <xdr:cxnSp macro="">
      <xdr:nvCxnSpPr>
        <xdr:cNvPr id="351" name="直線コネクタ 350"/>
        <xdr:cNvCxnSpPr/>
      </xdr:nvCxnSpPr>
      <xdr:spPr>
        <a:xfrm flipV="1">
          <a:off x="7861300" y="1007598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3" name="テキスト ボックス 352"/>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133710</xdr:rowOff>
    </xdr:from>
    <xdr:to>
      <xdr:col>41</xdr:col>
      <xdr:colOff>50800</xdr:colOff>
      <xdr:row>58</xdr:row>
      <xdr:rowOff>134054</xdr:rowOff>
    </xdr:to>
    <xdr:cxnSp macro="">
      <xdr:nvCxnSpPr>
        <xdr:cNvPr id="354" name="直線コネクタ 353"/>
        <xdr:cNvCxnSpPr/>
      </xdr:nvCxnSpPr>
      <xdr:spPr>
        <a:xfrm flipV="1">
          <a:off x="6972300" y="100778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5" name="フローチャート: 判断 354"/>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6" name="テキスト ボックス 355"/>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7" name="フローチャート: 判断 356"/>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8" name="テキスト ボックス 357"/>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82590</xdr:rowOff>
    </xdr:from>
    <xdr:to>
      <xdr:col>55</xdr:col>
      <xdr:colOff>50800</xdr:colOff>
      <xdr:row>59</xdr:row>
      <xdr:rowOff>12740</xdr:rowOff>
    </xdr:to>
    <xdr:sp macro="" textlink="">
      <xdr:nvSpPr>
        <xdr:cNvPr id="364" name="楕円 363"/>
        <xdr:cNvSpPr/>
      </xdr:nvSpPr>
      <xdr:spPr>
        <a:xfrm>
          <a:off x="104267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168967</xdr:rowOff>
    </xdr:from>
    <xdr:ext cx="378565" cy="259045"/>
    <xdr:sp macro="" textlink="">
      <xdr:nvSpPr>
        <xdr:cNvPr id="365" name="農林水産業費該当値テキスト"/>
        <xdr:cNvSpPr txBox="1"/>
      </xdr:nvSpPr>
      <xdr:spPr>
        <a:xfrm>
          <a:off x="10528300" y="9941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81516</xdr:rowOff>
    </xdr:from>
    <xdr:to>
      <xdr:col>50</xdr:col>
      <xdr:colOff>165100</xdr:colOff>
      <xdr:row>59</xdr:row>
      <xdr:rowOff>11666</xdr:rowOff>
    </xdr:to>
    <xdr:sp macro="" textlink="">
      <xdr:nvSpPr>
        <xdr:cNvPr id="366" name="楕円 365"/>
        <xdr:cNvSpPr/>
      </xdr:nvSpPr>
      <xdr:spPr>
        <a:xfrm>
          <a:off x="9588500" y="100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2793</xdr:rowOff>
    </xdr:from>
    <xdr:ext cx="378565" cy="259045"/>
    <xdr:sp macro="" textlink="">
      <xdr:nvSpPr>
        <xdr:cNvPr id="367" name="テキスト ボックス 366"/>
        <xdr:cNvSpPr txBox="1"/>
      </xdr:nvSpPr>
      <xdr:spPr>
        <a:xfrm>
          <a:off x="9450017" y="101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81082</xdr:rowOff>
    </xdr:from>
    <xdr:to>
      <xdr:col>46</xdr:col>
      <xdr:colOff>38100</xdr:colOff>
      <xdr:row>59</xdr:row>
      <xdr:rowOff>11232</xdr:rowOff>
    </xdr:to>
    <xdr:sp macro="" textlink="">
      <xdr:nvSpPr>
        <xdr:cNvPr id="368" name="楕円 367"/>
        <xdr:cNvSpPr/>
      </xdr:nvSpPr>
      <xdr:spPr>
        <a:xfrm>
          <a:off x="8699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2359</xdr:rowOff>
    </xdr:from>
    <xdr:ext cx="378565" cy="259045"/>
    <xdr:sp macro="" textlink="">
      <xdr:nvSpPr>
        <xdr:cNvPr id="369" name="テキスト ボックス 368"/>
        <xdr:cNvSpPr txBox="1"/>
      </xdr:nvSpPr>
      <xdr:spPr>
        <a:xfrm>
          <a:off x="8561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82910</xdr:rowOff>
    </xdr:from>
    <xdr:to>
      <xdr:col>41</xdr:col>
      <xdr:colOff>101600</xdr:colOff>
      <xdr:row>59</xdr:row>
      <xdr:rowOff>13060</xdr:rowOff>
    </xdr:to>
    <xdr:sp macro="" textlink="">
      <xdr:nvSpPr>
        <xdr:cNvPr id="370" name="楕円 369"/>
        <xdr:cNvSpPr/>
      </xdr:nvSpPr>
      <xdr:spPr>
        <a:xfrm>
          <a:off x="7810500" y="100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4187</xdr:rowOff>
    </xdr:from>
    <xdr:ext cx="378565" cy="259045"/>
    <xdr:sp macro="" textlink="">
      <xdr:nvSpPr>
        <xdr:cNvPr id="371" name="テキスト ボックス 370"/>
        <xdr:cNvSpPr txBox="1"/>
      </xdr:nvSpPr>
      <xdr:spPr>
        <a:xfrm>
          <a:off x="7672017" y="1011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83254</xdr:rowOff>
    </xdr:from>
    <xdr:to>
      <xdr:col>36</xdr:col>
      <xdr:colOff>165100</xdr:colOff>
      <xdr:row>59</xdr:row>
      <xdr:rowOff>13404</xdr:rowOff>
    </xdr:to>
    <xdr:sp macro="" textlink="">
      <xdr:nvSpPr>
        <xdr:cNvPr id="372" name="楕円 371"/>
        <xdr:cNvSpPr/>
      </xdr:nvSpPr>
      <xdr:spPr>
        <a:xfrm>
          <a:off x="6921500" y="100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4531</xdr:rowOff>
    </xdr:from>
    <xdr:ext cx="378565" cy="259045"/>
    <xdr:sp macro="" textlink="">
      <xdr:nvSpPr>
        <xdr:cNvPr id="373" name="テキスト ボックス 372"/>
        <xdr:cNvSpPr txBox="1"/>
      </xdr:nvSpPr>
      <xdr:spPr>
        <a:xfrm>
          <a:off x="6783017" y="101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83784</xdr:rowOff>
    </xdr:from>
    <xdr:to>
      <xdr:col>55</xdr:col>
      <xdr:colOff>0</xdr:colOff>
      <xdr:row>78</xdr:row>
      <xdr:rowOff>109891</xdr:rowOff>
    </xdr:to>
    <xdr:cxnSp macro="">
      <xdr:nvCxnSpPr>
        <xdr:cNvPr id="400" name="直線コネクタ 399"/>
        <xdr:cNvCxnSpPr/>
      </xdr:nvCxnSpPr>
      <xdr:spPr>
        <a:xfrm flipV="1">
          <a:off x="9639300" y="13456884"/>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1"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58455</xdr:rowOff>
    </xdr:from>
    <xdr:to>
      <xdr:col>50</xdr:col>
      <xdr:colOff>114300</xdr:colOff>
      <xdr:row>78</xdr:row>
      <xdr:rowOff>109891</xdr:rowOff>
    </xdr:to>
    <xdr:cxnSp macro="">
      <xdr:nvCxnSpPr>
        <xdr:cNvPr id="403" name="直線コネクタ 402"/>
        <xdr:cNvCxnSpPr/>
      </xdr:nvCxnSpPr>
      <xdr:spPr>
        <a:xfrm>
          <a:off x="8750300" y="1343155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5" name="テキスト ボックス 404"/>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58455</xdr:rowOff>
    </xdr:from>
    <xdr:to>
      <xdr:col>45</xdr:col>
      <xdr:colOff>177800</xdr:colOff>
      <xdr:row>78</xdr:row>
      <xdr:rowOff>106828</xdr:rowOff>
    </xdr:to>
    <xdr:cxnSp macro="">
      <xdr:nvCxnSpPr>
        <xdr:cNvPr id="406" name="直線コネクタ 405"/>
        <xdr:cNvCxnSpPr/>
      </xdr:nvCxnSpPr>
      <xdr:spPr>
        <a:xfrm flipV="1">
          <a:off x="7861300" y="13431555"/>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8" name="テキスト ボックス 407"/>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106828</xdr:rowOff>
    </xdr:from>
    <xdr:to>
      <xdr:col>41</xdr:col>
      <xdr:colOff>50800</xdr:colOff>
      <xdr:row>78</xdr:row>
      <xdr:rowOff>109708</xdr:rowOff>
    </xdr:to>
    <xdr:cxnSp macro="">
      <xdr:nvCxnSpPr>
        <xdr:cNvPr id="409" name="直線コネクタ 408"/>
        <xdr:cNvCxnSpPr/>
      </xdr:nvCxnSpPr>
      <xdr:spPr>
        <a:xfrm flipV="1">
          <a:off x="6972300" y="1347992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10" name="フローチャート: 判断 409"/>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1" name="テキスト ボックス 410"/>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2" name="フローチャート: 判断 411"/>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3" name="テキスト ボックス 412"/>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32984</xdr:rowOff>
    </xdr:from>
    <xdr:to>
      <xdr:col>55</xdr:col>
      <xdr:colOff>50800</xdr:colOff>
      <xdr:row>78</xdr:row>
      <xdr:rowOff>134584</xdr:rowOff>
    </xdr:to>
    <xdr:sp macro="" textlink="">
      <xdr:nvSpPr>
        <xdr:cNvPr id="419" name="楕円 418"/>
        <xdr:cNvSpPr/>
      </xdr:nvSpPr>
      <xdr:spPr>
        <a:xfrm>
          <a:off x="104267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119361</xdr:rowOff>
    </xdr:from>
    <xdr:ext cx="469744" cy="259045"/>
    <xdr:sp macro="" textlink="">
      <xdr:nvSpPr>
        <xdr:cNvPr id="420" name="商工費該当値テキスト"/>
        <xdr:cNvSpPr txBox="1"/>
      </xdr:nvSpPr>
      <xdr:spPr>
        <a:xfrm>
          <a:off x="10528300" y="1332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59091</xdr:rowOff>
    </xdr:from>
    <xdr:to>
      <xdr:col>50</xdr:col>
      <xdr:colOff>165100</xdr:colOff>
      <xdr:row>78</xdr:row>
      <xdr:rowOff>160691</xdr:rowOff>
    </xdr:to>
    <xdr:sp macro="" textlink="">
      <xdr:nvSpPr>
        <xdr:cNvPr id="421" name="楕円 420"/>
        <xdr:cNvSpPr/>
      </xdr:nvSpPr>
      <xdr:spPr>
        <a:xfrm>
          <a:off x="95885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151818</xdr:rowOff>
    </xdr:from>
    <xdr:ext cx="378565" cy="259045"/>
    <xdr:sp macro="" textlink="">
      <xdr:nvSpPr>
        <xdr:cNvPr id="422" name="テキスト ボックス 421"/>
        <xdr:cNvSpPr txBox="1"/>
      </xdr:nvSpPr>
      <xdr:spPr>
        <a:xfrm>
          <a:off x="9450017" y="1352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7655</xdr:rowOff>
    </xdr:from>
    <xdr:to>
      <xdr:col>46</xdr:col>
      <xdr:colOff>38100</xdr:colOff>
      <xdr:row>78</xdr:row>
      <xdr:rowOff>109255</xdr:rowOff>
    </xdr:to>
    <xdr:sp macro="" textlink="">
      <xdr:nvSpPr>
        <xdr:cNvPr id="423" name="楕円 422"/>
        <xdr:cNvSpPr/>
      </xdr:nvSpPr>
      <xdr:spPr>
        <a:xfrm>
          <a:off x="8699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100382</xdr:rowOff>
    </xdr:from>
    <xdr:ext cx="469744" cy="259045"/>
    <xdr:sp macro="" textlink="">
      <xdr:nvSpPr>
        <xdr:cNvPr id="424" name="テキスト ボックス 423"/>
        <xdr:cNvSpPr txBox="1"/>
      </xdr:nvSpPr>
      <xdr:spPr>
        <a:xfrm>
          <a:off x="8515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56028</xdr:rowOff>
    </xdr:from>
    <xdr:to>
      <xdr:col>41</xdr:col>
      <xdr:colOff>101600</xdr:colOff>
      <xdr:row>78</xdr:row>
      <xdr:rowOff>157628</xdr:rowOff>
    </xdr:to>
    <xdr:sp macro="" textlink="">
      <xdr:nvSpPr>
        <xdr:cNvPr id="425" name="楕円 424"/>
        <xdr:cNvSpPr/>
      </xdr:nvSpPr>
      <xdr:spPr>
        <a:xfrm>
          <a:off x="7810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148755</xdr:rowOff>
    </xdr:from>
    <xdr:ext cx="378565" cy="259045"/>
    <xdr:sp macro="" textlink="">
      <xdr:nvSpPr>
        <xdr:cNvPr id="426" name="テキスト ボックス 425"/>
        <xdr:cNvSpPr txBox="1"/>
      </xdr:nvSpPr>
      <xdr:spPr>
        <a:xfrm>
          <a:off x="7672017" y="1352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58908</xdr:rowOff>
    </xdr:from>
    <xdr:to>
      <xdr:col>36</xdr:col>
      <xdr:colOff>165100</xdr:colOff>
      <xdr:row>78</xdr:row>
      <xdr:rowOff>160508</xdr:rowOff>
    </xdr:to>
    <xdr:sp macro="" textlink="">
      <xdr:nvSpPr>
        <xdr:cNvPr id="427" name="楕円 426"/>
        <xdr:cNvSpPr/>
      </xdr:nvSpPr>
      <xdr:spPr>
        <a:xfrm>
          <a:off x="6921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151635</xdr:rowOff>
    </xdr:from>
    <xdr:ext cx="378565" cy="259045"/>
    <xdr:sp macro="" textlink="">
      <xdr:nvSpPr>
        <xdr:cNvPr id="428" name="テキスト ボックス 427"/>
        <xdr:cNvSpPr txBox="1"/>
      </xdr:nvSpPr>
      <xdr:spPr>
        <a:xfrm>
          <a:off x="6783017" y="1352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95955</xdr:rowOff>
    </xdr:from>
    <xdr:to>
      <xdr:col>55</xdr:col>
      <xdr:colOff>0</xdr:colOff>
      <xdr:row>98</xdr:row>
      <xdr:rowOff>168470</xdr:rowOff>
    </xdr:to>
    <xdr:cxnSp macro="">
      <xdr:nvCxnSpPr>
        <xdr:cNvPr id="459" name="直線コネクタ 458"/>
        <xdr:cNvCxnSpPr/>
      </xdr:nvCxnSpPr>
      <xdr:spPr>
        <a:xfrm flipV="1">
          <a:off x="9639300" y="16898055"/>
          <a:ext cx="838200" cy="7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60"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168470</xdr:rowOff>
    </xdr:from>
    <xdr:to>
      <xdr:col>50</xdr:col>
      <xdr:colOff>114300</xdr:colOff>
      <xdr:row>99</xdr:row>
      <xdr:rowOff>4708</xdr:rowOff>
    </xdr:to>
    <xdr:cxnSp macro="">
      <xdr:nvCxnSpPr>
        <xdr:cNvPr id="462" name="直線コネクタ 461"/>
        <xdr:cNvCxnSpPr/>
      </xdr:nvCxnSpPr>
      <xdr:spPr>
        <a:xfrm flipV="1">
          <a:off x="8750300" y="16970570"/>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4" name="テキスト ボックス 463"/>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165283</xdr:rowOff>
    </xdr:from>
    <xdr:to>
      <xdr:col>45</xdr:col>
      <xdr:colOff>177800</xdr:colOff>
      <xdr:row>99</xdr:row>
      <xdr:rowOff>4708</xdr:rowOff>
    </xdr:to>
    <xdr:cxnSp macro="">
      <xdr:nvCxnSpPr>
        <xdr:cNvPr id="465" name="直線コネクタ 464"/>
        <xdr:cNvCxnSpPr/>
      </xdr:nvCxnSpPr>
      <xdr:spPr>
        <a:xfrm>
          <a:off x="7861300" y="16967383"/>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7" name="テキスト ボックス 466"/>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107379</xdr:rowOff>
    </xdr:from>
    <xdr:to>
      <xdr:col>41</xdr:col>
      <xdr:colOff>50800</xdr:colOff>
      <xdr:row>98</xdr:row>
      <xdr:rowOff>165283</xdr:rowOff>
    </xdr:to>
    <xdr:cxnSp macro="">
      <xdr:nvCxnSpPr>
        <xdr:cNvPr id="468" name="直線コネクタ 467"/>
        <xdr:cNvCxnSpPr/>
      </xdr:nvCxnSpPr>
      <xdr:spPr>
        <a:xfrm>
          <a:off x="6972300" y="16909479"/>
          <a:ext cx="8890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9" name="フローチャート: 判断 468"/>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70" name="テキスト ボックス 469"/>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1" name="フローチャート: 判断 470"/>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2" name="テキスト ボックス 471"/>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45155</xdr:rowOff>
    </xdr:from>
    <xdr:to>
      <xdr:col>55</xdr:col>
      <xdr:colOff>50800</xdr:colOff>
      <xdr:row>98</xdr:row>
      <xdr:rowOff>146755</xdr:rowOff>
    </xdr:to>
    <xdr:sp macro="" textlink="">
      <xdr:nvSpPr>
        <xdr:cNvPr id="478" name="楕円 477"/>
        <xdr:cNvSpPr/>
      </xdr:nvSpPr>
      <xdr:spPr>
        <a:xfrm>
          <a:off x="10426700" y="168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4532</xdr:rowOff>
    </xdr:from>
    <xdr:ext cx="534377" cy="259045"/>
    <xdr:sp macro="" textlink="">
      <xdr:nvSpPr>
        <xdr:cNvPr id="479" name="土木費該当値テキスト"/>
        <xdr:cNvSpPr txBox="1"/>
      </xdr:nvSpPr>
      <xdr:spPr>
        <a:xfrm>
          <a:off x="10528300" y="166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117670</xdr:rowOff>
    </xdr:from>
    <xdr:to>
      <xdr:col>50</xdr:col>
      <xdr:colOff>165100</xdr:colOff>
      <xdr:row>99</xdr:row>
      <xdr:rowOff>47820</xdr:rowOff>
    </xdr:to>
    <xdr:sp macro="" textlink="">
      <xdr:nvSpPr>
        <xdr:cNvPr id="480" name="楕円 479"/>
        <xdr:cNvSpPr/>
      </xdr:nvSpPr>
      <xdr:spPr>
        <a:xfrm>
          <a:off x="9588500" y="169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38947</xdr:rowOff>
    </xdr:from>
    <xdr:ext cx="534377" cy="259045"/>
    <xdr:sp macro="" textlink="">
      <xdr:nvSpPr>
        <xdr:cNvPr id="481" name="テキスト ボックス 480"/>
        <xdr:cNvSpPr txBox="1"/>
      </xdr:nvSpPr>
      <xdr:spPr>
        <a:xfrm>
          <a:off x="9372111" y="170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125358</xdr:rowOff>
    </xdr:from>
    <xdr:to>
      <xdr:col>46</xdr:col>
      <xdr:colOff>38100</xdr:colOff>
      <xdr:row>99</xdr:row>
      <xdr:rowOff>55508</xdr:rowOff>
    </xdr:to>
    <xdr:sp macro="" textlink="">
      <xdr:nvSpPr>
        <xdr:cNvPr id="482" name="楕円 481"/>
        <xdr:cNvSpPr/>
      </xdr:nvSpPr>
      <xdr:spPr>
        <a:xfrm>
          <a:off x="8699500" y="169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46635</xdr:rowOff>
    </xdr:from>
    <xdr:ext cx="534377" cy="259045"/>
    <xdr:sp macro="" textlink="">
      <xdr:nvSpPr>
        <xdr:cNvPr id="483" name="テキスト ボックス 482"/>
        <xdr:cNvSpPr txBox="1"/>
      </xdr:nvSpPr>
      <xdr:spPr>
        <a:xfrm>
          <a:off x="8483111" y="170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114483</xdr:rowOff>
    </xdr:from>
    <xdr:to>
      <xdr:col>41</xdr:col>
      <xdr:colOff>101600</xdr:colOff>
      <xdr:row>99</xdr:row>
      <xdr:rowOff>44633</xdr:rowOff>
    </xdr:to>
    <xdr:sp macro="" textlink="">
      <xdr:nvSpPr>
        <xdr:cNvPr id="484" name="楕円 483"/>
        <xdr:cNvSpPr/>
      </xdr:nvSpPr>
      <xdr:spPr>
        <a:xfrm>
          <a:off x="7810500" y="169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35760</xdr:rowOff>
    </xdr:from>
    <xdr:ext cx="534377" cy="259045"/>
    <xdr:sp macro="" textlink="">
      <xdr:nvSpPr>
        <xdr:cNvPr id="485" name="テキスト ボックス 484"/>
        <xdr:cNvSpPr txBox="1"/>
      </xdr:nvSpPr>
      <xdr:spPr>
        <a:xfrm>
          <a:off x="7594111" y="170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56579</xdr:rowOff>
    </xdr:from>
    <xdr:to>
      <xdr:col>36</xdr:col>
      <xdr:colOff>165100</xdr:colOff>
      <xdr:row>98</xdr:row>
      <xdr:rowOff>158179</xdr:rowOff>
    </xdr:to>
    <xdr:sp macro="" textlink="">
      <xdr:nvSpPr>
        <xdr:cNvPr id="486" name="楕円 485"/>
        <xdr:cNvSpPr/>
      </xdr:nvSpPr>
      <xdr:spPr>
        <a:xfrm>
          <a:off x="6921500" y="168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3256</xdr:rowOff>
    </xdr:from>
    <xdr:ext cx="534377" cy="259045"/>
    <xdr:sp macro="" textlink="">
      <xdr:nvSpPr>
        <xdr:cNvPr id="487" name="テキスト ボックス 486"/>
        <xdr:cNvSpPr txBox="1"/>
      </xdr:nvSpPr>
      <xdr:spPr>
        <a:xfrm>
          <a:off x="6705111" y="166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124498</xdr:rowOff>
    </xdr:from>
    <xdr:to>
      <xdr:col>85</xdr:col>
      <xdr:colOff>127000</xdr:colOff>
      <xdr:row>37</xdr:row>
      <xdr:rowOff>163532</xdr:rowOff>
    </xdr:to>
    <xdr:cxnSp macro="">
      <xdr:nvCxnSpPr>
        <xdr:cNvPr id="513" name="直線コネクタ 512"/>
        <xdr:cNvCxnSpPr/>
      </xdr:nvCxnSpPr>
      <xdr:spPr>
        <a:xfrm>
          <a:off x="15481300" y="6468148"/>
          <a:ext cx="8382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4"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124498</xdr:rowOff>
    </xdr:from>
    <xdr:to>
      <xdr:col>81</xdr:col>
      <xdr:colOff>50800</xdr:colOff>
      <xdr:row>38</xdr:row>
      <xdr:rowOff>2654</xdr:rowOff>
    </xdr:to>
    <xdr:cxnSp macro="">
      <xdr:nvCxnSpPr>
        <xdr:cNvPr id="516" name="直線コネクタ 515"/>
        <xdr:cNvCxnSpPr/>
      </xdr:nvCxnSpPr>
      <xdr:spPr>
        <a:xfrm flipV="1">
          <a:off x="14592300" y="6468148"/>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2654</xdr:rowOff>
    </xdr:from>
    <xdr:to>
      <xdr:col>76</xdr:col>
      <xdr:colOff>114300</xdr:colOff>
      <xdr:row>38</xdr:row>
      <xdr:rowOff>13398</xdr:rowOff>
    </xdr:to>
    <xdr:cxnSp macro="">
      <xdr:nvCxnSpPr>
        <xdr:cNvPr id="519" name="直線コネクタ 518"/>
        <xdr:cNvCxnSpPr/>
      </xdr:nvCxnSpPr>
      <xdr:spPr>
        <a:xfrm flipV="1">
          <a:off x="13703300" y="651775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155931</xdr:rowOff>
    </xdr:from>
    <xdr:to>
      <xdr:col>71</xdr:col>
      <xdr:colOff>177800</xdr:colOff>
      <xdr:row>38</xdr:row>
      <xdr:rowOff>13398</xdr:rowOff>
    </xdr:to>
    <xdr:cxnSp macro="">
      <xdr:nvCxnSpPr>
        <xdr:cNvPr id="522" name="直線コネクタ 521"/>
        <xdr:cNvCxnSpPr/>
      </xdr:nvCxnSpPr>
      <xdr:spPr>
        <a:xfrm>
          <a:off x="12814300" y="6499581"/>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3" name="フローチャート: 判断 522"/>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4" name="テキスト ボックス 523"/>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5" name="フローチャート: 判断 524"/>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6" name="テキスト ボックス 525"/>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112731</xdr:rowOff>
    </xdr:from>
    <xdr:to>
      <xdr:col>85</xdr:col>
      <xdr:colOff>177800</xdr:colOff>
      <xdr:row>38</xdr:row>
      <xdr:rowOff>42881</xdr:rowOff>
    </xdr:to>
    <xdr:sp macro="" textlink="">
      <xdr:nvSpPr>
        <xdr:cNvPr id="532" name="楕円 531"/>
        <xdr:cNvSpPr/>
      </xdr:nvSpPr>
      <xdr:spPr>
        <a:xfrm>
          <a:off x="162687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27658</xdr:rowOff>
    </xdr:from>
    <xdr:ext cx="534377" cy="259045"/>
    <xdr:sp macro="" textlink="">
      <xdr:nvSpPr>
        <xdr:cNvPr id="533" name="消防費該当値テキスト"/>
        <xdr:cNvSpPr txBox="1"/>
      </xdr:nvSpPr>
      <xdr:spPr>
        <a:xfrm>
          <a:off x="16370300" y="637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73698</xdr:rowOff>
    </xdr:from>
    <xdr:to>
      <xdr:col>81</xdr:col>
      <xdr:colOff>101600</xdr:colOff>
      <xdr:row>38</xdr:row>
      <xdr:rowOff>3848</xdr:rowOff>
    </xdr:to>
    <xdr:sp macro="" textlink="">
      <xdr:nvSpPr>
        <xdr:cNvPr id="534" name="楕円 533"/>
        <xdr:cNvSpPr/>
      </xdr:nvSpPr>
      <xdr:spPr>
        <a:xfrm>
          <a:off x="15430500" y="64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166425</xdr:rowOff>
    </xdr:from>
    <xdr:ext cx="534377" cy="259045"/>
    <xdr:sp macro="" textlink="">
      <xdr:nvSpPr>
        <xdr:cNvPr id="535" name="テキスト ボックス 534"/>
        <xdr:cNvSpPr txBox="1"/>
      </xdr:nvSpPr>
      <xdr:spPr>
        <a:xfrm>
          <a:off x="15214111" y="65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123304</xdr:rowOff>
    </xdr:from>
    <xdr:to>
      <xdr:col>76</xdr:col>
      <xdr:colOff>165100</xdr:colOff>
      <xdr:row>38</xdr:row>
      <xdr:rowOff>53454</xdr:rowOff>
    </xdr:to>
    <xdr:sp macro="" textlink="">
      <xdr:nvSpPr>
        <xdr:cNvPr id="536" name="楕円 535"/>
        <xdr:cNvSpPr/>
      </xdr:nvSpPr>
      <xdr:spPr>
        <a:xfrm>
          <a:off x="14541500" y="64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44581</xdr:rowOff>
    </xdr:from>
    <xdr:ext cx="534377" cy="259045"/>
    <xdr:sp macro="" textlink="">
      <xdr:nvSpPr>
        <xdr:cNvPr id="537" name="テキスト ボックス 536"/>
        <xdr:cNvSpPr txBox="1"/>
      </xdr:nvSpPr>
      <xdr:spPr>
        <a:xfrm>
          <a:off x="14325111" y="6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134048</xdr:rowOff>
    </xdr:from>
    <xdr:to>
      <xdr:col>72</xdr:col>
      <xdr:colOff>38100</xdr:colOff>
      <xdr:row>38</xdr:row>
      <xdr:rowOff>64198</xdr:rowOff>
    </xdr:to>
    <xdr:sp macro="" textlink="">
      <xdr:nvSpPr>
        <xdr:cNvPr id="538" name="楕円 537"/>
        <xdr:cNvSpPr/>
      </xdr:nvSpPr>
      <xdr:spPr>
        <a:xfrm>
          <a:off x="13652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55325</xdr:rowOff>
    </xdr:from>
    <xdr:ext cx="534377" cy="259045"/>
    <xdr:sp macro="" textlink="">
      <xdr:nvSpPr>
        <xdr:cNvPr id="539" name="テキスト ボックス 538"/>
        <xdr:cNvSpPr txBox="1"/>
      </xdr:nvSpPr>
      <xdr:spPr>
        <a:xfrm>
          <a:off x="13436111" y="65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105131</xdr:rowOff>
    </xdr:from>
    <xdr:to>
      <xdr:col>67</xdr:col>
      <xdr:colOff>101600</xdr:colOff>
      <xdr:row>38</xdr:row>
      <xdr:rowOff>35281</xdr:rowOff>
    </xdr:to>
    <xdr:sp macro="" textlink="">
      <xdr:nvSpPr>
        <xdr:cNvPr id="540" name="楕円 539"/>
        <xdr:cNvSpPr/>
      </xdr:nvSpPr>
      <xdr:spPr>
        <a:xfrm>
          <a:off x="127635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26408</xdr:rowOff>
    </xdr:from>
    <xdr:ext cx="534377" cy="259045"/>
    <xdr:sp macro="" textlink="">
      <xdr:nvSpPr>
        <xdr:cNvPr id="541" name="テキスト ボックス 540"/>
        <xdr:cNvSpPr txBox="1"/>
      </xdr:nvSpPr>
      <xdr:spPr>
        <a:xfrm>
          <a:off x="12547111" y="65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152292</xdr:rowOff>
    </xdr:from>
    <xdr:to>
      <xdr:col>85</xdr:col>
      <xdr:colOff>127000</xdr:colOff>
      <xdr:row>57</xdr:row>
      <xdr:rowOff>168466</xdr:rowOff>
    </xdr:to>
    <xdr:cxnSp macro="">
      <xdr:nvCxnSpPr>
        <xdr:cNvPr id="571" name="直線コネクタ 570"/>
        <xdr:cNvCxnSpPr/>
      </xdr:nvCxnSpPr>
      <xdr:spPr>
        <a:xfrm flipV="1">
          <a:off x="15481300" y="9582042"/>
          <a:ext cx="838200" cy="3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2"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120497</xdr:rowOff>
    </xdr:from>
    <xdr:to>
      <xdr:col>81</xdr:col>
      <xdr:colOff>50800</xdr:colOff>
      <xdr:row>57</xdr:row>
      <xdr:rowOff>168466</xdr:rowOff>
    </xdr:to>
    <xdr:cxnSp macro="">
      <xdr:nvCxnSpPr>
        <xdr:cNvPr id="574" name="直線コネクタ 573"/>
        <xdr:cNvCxnSpPr/>
      </xdr:nvCxnSpPr>
      <xdr:spPr>
        <a:xfrm>
          <a:off x="14592300" y="9893147"/>
          <a:ext cx="889000" cy="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6" name="テキスト ボックス 575"/>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120497</xdr:rowOff>
    </xdr:from>
    <xdr:to>
      <xdr:col>76</xdr:col>
      <xdr:colOff>114300</xdr:colOff>
      <xdr:row>58</xdr:row>
      <xdr:rowOff>768</xdr:rowOff>
    </xdr:to>
    <xdr:cxnSp macro="">
      <xdr:nvCxnSpPr>
        <xdr:cNvPr id="577" name="直線コネクタ 576"/>
        <xdr:cNvCxnSpPr/>
      </xdr:nvCxnSpPr>
      <xdr:spPr>
        <a:xfrm flipV="1">
          <a:off x="13703300" y="9893147"/>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9" name="テキスト ボックス 578"/>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162465</xdr:rowOff>
    </xdr:from>
    <xdr:to>
      <xdr:col>71</xdr:col>
      <xdr:colOff>177800</xdr:colOff>
      <xdr:row>58</xdr:row>
      <xdr:rowOff>768</xdr:rowOff>
    </xdr:to>
    <xdr:cxnSp macro="">
      <xdr:nvCxnSpPr>
        <xdr:cNvPr id="580" name="直線コネクタ 579"/>
        <xdr:cNvCxnSpPr/>
      </xdr:nvCxnSpPr>
      <xdr:spPr>
        <a:xfrm>
          <a:off x="12814300" y="993511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1" name="フローチャート: 判断 580"/>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2" name="テキスト ボックス 581"/>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3" name="フローチャート: 判断 582"/>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4" name="テキスト ボックス 583"/>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101492</xdr:rowOff>
    </xdr:from>
    <xdr:to>
      <xdr:col>85</xdr:col>
      <xdr:colOff>177800</xdr:colOff>
      <xdr:row>56</xdr:row>
      <xdr:rowOff>31642</xdr:rowOff>
    </xdr:to>
    <xdr:sp macro="" textlink="">
      <xdr:nvSpPr>
        <xdr:cNvPr id="590" name="楕円 589"/>
        <xdr:cNvSpPr/>
      </xdr:nvSpPr>
      <xdr:spPr>
        <a:xfrm>
          <a:off x="16268700" y="95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124369</xdr:rowOff>
    </xdr:from>
    <xdr:ext cx="534377" cy="259045"/>
    <xdr:sp macro="" textlink="">
      <xdr:nvSpPr>
        <xdr:cNvPr id="591" name="教育費該当値テキスト"/>
        <xdr:cNvSpPr txBox="1"/>
      </xdr:nvSpPr>
      <xdr:spPr>
        <a:xfrm>
          <a:off x="16370300" y="93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117666</xdr:rowOff>
    </xdr:from>
    <xdr:to>
      <xdr:col>81</xdr:col>
      <xdr:colOff>101600</xdr:colOff>
      <xdr:row>58</xdr:row>
      <xdr:rowOff>47816</xdr:rowOff>
    </xdr:to>
    <xdr:sp macro="" textlink="">
      <xdr:nvSpPr>
        <xdr:cNvPr id="592" name="楕円 591"/>
        <xdr:cNvSpPr/>
      </xdr:nvSpPr>
      <xdr:spPr>
        <a:xfrm>
          <a:off x="15430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38943</xdr:rowOff>
    </xdr:from>
    <xdr:ext cx="534377" cy="259045"/>
    <xdr:sp macro="" textlink="">
      <xdr:nvSpPr>
        <xdr:cNvPr id="593" name="テキスト ボックス 592"/>
        <xdr:cNvSpPr txBox="1"/>
      </xdr:nvSpPr>
      <xdr:spPr>
        <a:xfrm>
          <a:off x="15214111" y="99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69697</xdr:rowOff>
    </xdr:from>
    <xdr:to>
      <xdr:col>76</xdr:col>
      <xdr:colOff>165100</xdr:colOff>
      <xdr:row>57</xdr:row>
      <xdr:rowOff>171297</xdr:rowOff>
    </xdr:to>
    <xdr:sp macro="" textlink="">
      <xdr:nvSpPr>
        <xdr:cNvPr id="594" name="楕円 593"/>
        <xdr:cNvSpPr/>
      </xdr:nvSpPr>
      <xdr:spPr>
        <a:xfrm>
          <a:off x="14541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162424</xdr:rowOff>
    </xdr:from>
    <xdr:ext cx="534377" cy="259045"/>
    <xdr:sp macro="" textlink="">
      <xdr:nvSpPr>
        <xdr:cNvPr id="595" name="テキスト ボックス 594"/>
        <xdr:cNvSpPr txBox="1"/>
      </xdr:nvSpPr>
      <xdr:spPr>
        <a:xfrm>
          <a:off x="14325111" y="9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121418</xdr:rowOff>
    </xdr:from>
    <xdr:to>
      <xdr:col>72</xdr:col>
      <xdr:colOff>38100</xdr:colOff>
      <xdr:row>58</xdr:row>
      <xdr:rowOff>51568</xdr:rowOff>
    </xdr:to>
    <xdr:sp macro="" textlink="">
      <xdr:nvSpPr>
        <xdr:cNvPr id="596" name="楕円 595"/>
        <xdr:cNvSpPr/>
      </xdr:nvSpPr>
      <xdr:spPr>
        <a:xfrm>
          <a:off x="13652500" y="9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42695</xdr:rowOff>
    </xdr:from>
    <xdr:ext cx="534377" cy="259045"/>
    <xdr:sp macro="" textlink="">
      <xdr:nvSpPr>
        <xdr:cNvPr id="597" name="テキスト ボックス 596"/>
        <xdr:cNvSpPr txBox="1"/>
      </xdr:nvSpPr>
      <xdr:spPr>
        <a:xfrm>
          <a:off x="13436111" y="99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111665</xdr:rowOff>
    </xdr:from>
    <xdr:to>
      <xdr:col>67</xdr:col>
      <xdr:colOff>101600</xdr:colOff>
      <xdr:row>58</xdr:row>
      <xdr:rowOff>41815</xdr:rowOff>
    </xdr:to>
    <xdr:sp macro="" textlink="">
      <xdr:nvSpPr>
        <xdr:cNvPr id="598" name="楕円 597"/>
        <xdr:cNvSpPr/>
      </xdr:nvSpPr>
      <xdr:spPr>
        <a:xfrm>
          <a:off x="12763500" y="98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32942</xdr:rowOff>
    </xdr:from>
    <xdr:ext cx="534377" cy="259045"/>
    <xdr:sp macro="" textlink="">
      <xdr:nvSpPr>
        <xdr:cNvPr id="599" name="テキスト ボックス 598"/>
        <xdr:cNvSpPr txBox="1"/>
      </xdr:nvSpPr>
      <xdr:spPr>
        <a:xfrm>
          <a:off x="12547111" y="997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6" name="テキスト ボックス 635"/>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8" name="フローチャート: 判断 637"/>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9" name="テキスト ボックス 638"/>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0" name="フローチャート: 判断 639"/>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1" name="テキスト ボックス 640"/>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8"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103239</xdr:rowOff>
    </xdr:from>
    <xdr:to>
      <xdr:col>85</xdr:col>
      <xdr:colOff>127000</xdr:colOff>
      <xdr:row>94</xdr:row>
      <xdr:rowOff>168526</xdr:rowOff>
    </xdr:to>
    <xdr:cxnSp macro="">
      <xdr:nvCxnSpPr>
        <xdr:cNvPr id="683" name="直線コネクタ 682"/>
        <xdr:cNvCxnSpPr/>
      </xdr:nvCxnSpPr>
      <xdr:spPr>
        <a:xfrm>
          <a:off x="15481300" y="16219539"/>
          <a:ext cx="8382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4"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103239</xdr:rowOff>
    </xdr:from>
    <xdr:to>
      <xdr:col>81</xdr:col>
      <xdr:colOff>50800</xdr:colOff>
      <xdr:row>94</xdr:row>
      <xdr:rowOff>142900</xdr:rowOff>
    </xdr:to>
    <xdr:cxnSp macro="">
      <xdr:nvCxnSpPr>
        <xdr:cNvPr id="686" name="直線コネクタ 685"/>
        <xdr:cNvCxnSpPr/>
      </xdr:nvCxnSpPr>
      <xdr:spPr>
        <a:xfrm flipV="1">
          <a:off x="14592300" y="16219539"/>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8" name="テキスト ボックス 687"/>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128201</xdr:rowOff>
    </xdr:from>
    <xdr:to>
      <xdr:col>76</xdr:col>
      <xdr:colOff>114300</xdr:colOff>
      <xdr:row>94</xdr:row>
      <xdr:rowOff>142900</xdr:rowOff>
    </xdr:to>
    <xdr:cxnSp macro="">
      <xdr:nvCxnSpPr>
        <xdr:cNvPr id="689" name="直線コネクタ 688"/>
        <xdr:cNvCxnSpPr/>
      </xdr:nvCxnSpPr>
      <xdr:spPr>
        <a:xfrm>
          <a:off x="13703300" y="16244501"/>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1" name="テキスト ボックス 690"/>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123836</xdr:rowOff>
    </xdr:from>
    <xdr:to>
      <xdr:col>71</xdr:col>
      <xdr:colOff>177800</xdr:colOff>
      <xdr:row>94</xdr:row>
      <xdr:rowOff>128201</xdr:rowOff>
    </xdr:to>
    <xdr:cxnSp macro="">
      <xdr:nvCxnSpPr>
        <xdr:cNvPr id="692" name="直線コネクタ 691"/>
        <xdr:cNvCxnSpPr/>
      </xdr:nvCxnSpPr>
      <xdr:spPr>
        <a:xfrm>
          <a:off x="12814300" y="16240136"/>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3" name="フローチャート: 判断 692"/>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4" name="テキスト ボックス 693"/>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5" name="フローチャート: 判断 694"/>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6" name="テキスト ボックス 695"/>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117726</xdr:rowOff>
    </xdr:from>
    <xdr:to>
      <xdr:col>85</xdr:col>
      <xdr:colOff>177800</xdr:colOff>
      <xdr:row>95</xdr:row>
      <xdr:rowOff>47876</xdr:rowOff>
    </xdr:to>
    <xdr:sp macro="" textlink="">
      <xdr:nvSpPr>
        <xdr:cNvPr id="702" name="楕円 701"/>
        <xdr:cNvSpPr/>
      </xdr:nvSpPr>
      <xdr:spPr>
        <a:xfrm>
          <a:off x="16268700" y="162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96153</xdr:rowOff>
    </xdr:from>
    <xdr:ext cx="534377" cy="259045"/>
    <xdr:sp macro="" textlink="">
      <xdr:nvSpPr>
        <xdr:cNvPr id="703" name="公債費該当値テキスト"/>
        <xdr:cNvSpPr txBox="1"/>
      </xdr:nvSpPr>
      <xdr:spPr>
        <a:xfrm>
          <a:off x="16370300" y="162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52439</xdr:rowOff>
    </xdr:from>
    <xdr:to>
      <xdr:col>81</xdr:col>
      <xdr:colOff>101600</xdr:colOff>
      <xdr:row>94</xdr:row>
      <xdr:rowOff>154039</xdr:rowOff>
    </xdr:to>
    <xdr:sp macro="" textlink="">
      <xdr:nvSpPr>
        <xdr:cNvPr id="704" name="楕円 703"/>
        <xdr:cNvSpPr/>
      </xdr:nvSpPr>
      <xdr:spPr>
        <a:xfrm>
          <a:off x="15430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145166</xdr:rowOff>
    </xdr:from>
    <xdr:ext cx="534377" cy="259045"/>
    <xdr:sp macro="" textlink="">
      <xdr:nvSpPr>
        <xdr:cNvPr id="705" name="テキスト ボックス 704"/>
        <xdr:cNvSpPr txBox="1"/>
      </xdr:nvSpPr>
      <xdr:spPr>
        <a:xfrm>
          <a:off x="15214111" y="16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92100</xdr:rowOff>
    </xdr:from>
    <xdr:to>
      <xdr:col>76</xdr:col>
      <xdr:colOff>165100</xdr:colOff>
      <xdr:row>95</xdr:row>
      <xdr:rowOff>22250</xdr:rowOff>
    </xdr:to>
    <xdr:sp macro="" textlink="">
      <xdr:nvSpPr>
        <xdr:cNvPr id="706" name="楕円 705"/>
        <xdr:cNvSpPr/>
      </xdr:nvSpPr>
      <xdr:spPr>
        <a:xfrm>
          <a:off x="14541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13377</xdr:rowOff>
    </xdr:from>
    <xdr:ext cx="534377" cy="259045"/>
    <xdr:sp macro="" textlink="">
      <xdr:nvSpPr>
        <xdr:cNvPr id="707" name="テキスト ボックス 706"/>
        <xdr:cNvSpPr txBox="1"/>
      </xdr:nvSpPr>
      <xdr:spPr>
        <a:xfrm>
          <a:off x="14325111" y="163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77401</xdr:rowOff>
    </xdr:from>
    <xdr:to>
      <xdr:col>72</xdr:col>
      <xdr:colOff>38100</xdr:colOff>
      <xdr:row>95</xdr:row>
      <xdr:rowOff>7551</xdr:rowOff>
    </xdr:to>
    <xdr:sp macro="" textlink="">
      <xdr:nvSpPr>
        <xdr:cNvPr id="708" name="楕円 707"/>
        <xdr:cNvSpPr/>
      </xdr:nvSpPr>
      <xdr:spPr>
        <a:xfrm>
          <a:off x="13652500" y="1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170128</xdr:rowOff>
    </xdr:from>
    <xdr:ext cx="534377" cy="259045"/>
    <xdr:sp macro="" textlink="">
      <xdr:nvSpPr>
        <xdr:cNvPr id="709" name="テキスト ボックス 708"/>
        <xdr:cNvSpPr txBox="1"/>
      </xdr:nvSpPr>
      <xdr:spPr>
        <a:xfrm>
          <a:off x="13436111" y="1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73036</xdr:rowOff>
    </xdr:from>
    <xdr:to>
      <xdr:col>67</xdr:col>
      <xdr:colOff>101600</xdr:colOff>
      <xdr:row>95</xdr:row>
      <xdr:rowOff>3186</xdr:rowOff>
    </xdr:to>
    <xdr:sp macro="" textlink="">
      <xdr:nvSpPr>
        <xdr:cNvPr id="710" name="楕円 709"/>
        <xdr:cNvSpPr/>
      </xdr:nvSpPr>
      <xdr:spPr>
        <a:xfrm>
          <a:off x="12763500" y="161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165763</xdr:rowOff>
    </xdr:from>
    <xdr:ext cx="534377" cy="259045"/>
    <xdr:sp macro="" textlink="">
      <xdr:nvSpPr>
        <xdr:cNvPr id="711" name="テキスト ボックス 710"/>
        <xdr:cNvSpPr txBox="1"/>
      </xdr:nvSpPr>
      <xdr:spPr>
        <a:xfrm>
          <a:off x="12547111" y="162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0" name="フローチャート: 判断 749"/>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1" name="テキスト ボックス 750"/>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2" name="フローチャート: 判断 751"/>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3" name="テキスト ボックス 752"/>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類似団体内平均値と比較して、民生費が突出して高い傾向にあり、歳出決算総額の約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割を構成し、住民一人当たり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160,857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年度については、財政調整基金から他の特定目的金への振替えを行った（公共施設等整備保全基金に</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百万円、市営住宅整備基金に</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百万円、学校教育施設整備基金に</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百万円）ことにより、土木費および教育費が大幅に増加し、類似団体内平均値を上回ることとなったが、議会費を除くその他の目的別歳出決算については、類似団体内平均値より低い水準で推移している。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衛生費については、類似団体内平均値を大きく下回る水準で推移しているが、主な要因としては、市立病院の廃止により、平成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以降、病院事業会計への繰出金が必要なくなったことが挙げられる。商工費についても、類似団体内平均値を大きく下回り、類似団体内で最も少なくなっている。これまでも住工調和事業で企業誘致を図るなどの取組みを行ってきたが、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年度には、相談支援などにより市内企業の売上向上や創業促進を図るため「</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D-biz</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」を立ち上げており、今後さらに市内産業の活性化に向けた取組みを進めていく。</a:t>
          </a: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なお、土木費について平成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年度決算で大幅減となっているのは、平成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月末に土地開発公社が解散したことに伴い、それまで公社の利子負担軽減のために行っていた、公社への貸付が不要となったためである。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決算は、歳出は補助費等、繰出金、公債費が減少したものの、扶助費や普通建設事業費の増加により歳出決算は増加した。一方で、歳入は国庫支出金が減少したものの、市税（所得割、固定資産税）、各種交付金、地方交付税の増加に加え、投資的経費の増加に伴う地方債の増加や財政調整基金の特定目的金への振替えによる繰入金の大幅増により、歳入決算も増加となったため、財政調整基金を繰り入れることなく実質収支の黒字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なお、財政調整基金残高が大幅に減少し、実質単年度収支が大幅な赤字となっているが、これは財政調整基金から</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67</a:t>
          </a:r>
          <a:r>
            <a:rPr kumimoji="1" lang="ja-JP" altLang="en-US" sz="1100">
              <a:latin typeface="ＭＳ ゴシック" pitchFamily="49" charset="-128"/>
              <a:ea typeface="ＭＳ ゴシック" pitchFamily="49" charset="-128"/>
            </a:rPr>
            <a:t>百万円を特定目的金に振り替えたことによるもので、実質的な赤字要素には該当しないものである。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国民健康保険特別会計については、毎年赤字となっていたため、平成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年度より一般会計から赤字補てんの繰入を行っていたが、給付に見合った適正な賦課をすべく平成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年度に保険税改定を行ったほか、滞納者への戸別訪問やコールセンター設置などにより保険税収納率の向上に努めたこともあり、平成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年度は一般会計から赤字補てんのための繰入を実施することなく黒字に転じた。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水道事業会計は引き続き多額の黒字（資金剰余）で推移しており、平成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年度においては全会計で黒字となった。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72183_&#22823;&#26481;&#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64.7</v>
          </cell>
          <cell r="CN53">
            <v>66.2</v>
          </cell>
          <cell r="CV53">
            <v>66.7</v>
          </cell>
        </row>
        <row r="55">
          <cell r="AN55" t="str">
            <v>類似団体内平均値</v>
          </cell>
          <cell r="CF55">
            <v>15.8</v>
          </cell>
          <cell r="CN55">
            <v>6.5</v>
          </cell>
          <cell r="CV55">
            <v>5.8</v>
          </cell>
        </row>
        <row r="57">
          <cell r="CF57">
            <v>54.5</v>
          </cell>
          <cell r="CN57">
            <v>57.2</v>
          </cell>
          <cell r="CV57">
            <v>58.5</v>
          </cell>
        </row>
        <row r="72">
          <cell r="BP72" t="str">
            <v>H25</v>
          </cell>
          <cell r="BX72" t="str">
            <v>H26</v>
          </cell>
          <cell r="CF72" t="str">
            <v>H27</v>
          </cell>
          <cell r="CN72" t="str">
            <v>H28</v>
          </cell>
          <cell r="CV72" t="str">
            <v>H29</v>
          </cell>
        </row>
        <row r="73">
          <cell r="AN73" t="str">
            <v>当該団体値</v>
          </cell>
        </row>
        <row r="75">
          <cell r="BP75">
            <v>2.6</v>
          </cell>
          <cell r="BX75">
            <v>3.1</v>
          </cell>
          <cell r="CF75">
            <v>3.6</v>
          </cell>
          <cell r="CN75">
            <v>3.9</v>
          </cell>
          <cell r="CV75">
            <v>4.0999999999999996</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Z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45527137</v>
      </c>
      <c r="BO4" s="403"/>
      <c r="BP4" s="403"/>
      <c r="BQ4" s="403"/>
      <c r="BR4" s="403"/>
      <c r="BS4" s="403"/>
      <c r="BT4" s="403"/>
      <c r="BU4" s="404"/>
      <c r="BV4" s="402">
        <v>41406085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2.8</v>
      </c>
      <c r="CU4" s="584"/>
      <c r="CV4" s="584"/>
      <c r="CW4" s="584"/>
      <c r="CX4" s="584"/>
      <c r="CY4" s="584"/>
      <c r="CZ4" s="584"/>
      <c r="DA4" s="585"/>
      <c r="DB4" s="583">
        <v>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44792570</v>
      </c>
      <c r="BO5" s="408"/>
      <c r="BP5" s="408"/>
      <c r="BQ5" s="408"/>
      <c r="BR5" s="408"/>
      <c r="BS5" s="408"/>
      <c r="BT5" s="408"/>
      <c r="BU5" s="409"/>
      <c r="BV5" s="407">
        <v>40543557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98.8</v>
      </c>
      <c r="CU5" s="378"/>
      <c r="CV5" s="378"/>
      <c r="CW5" s="378"/>
      <c r="CX5" s="378"/>
      <c r="CY5" s="378"/>
      <c r="CZ5" s="378"/>
      <c r="DA5" s="379"/>
      <c r="DB5" s="377">
        <v>102.1</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734567</v>
      </c>
      <c r="BO6" s="408"/>
      <c r="BP6" s="408"/>
      <c r="BQ6" s="408"/>
      <c r="BR6" s="408"/>
      <c r="BS6" s="408"/>
      <c r="BT6" s="408"/>
      <c r="BU6" s="409"/>
      <c r="BV6" s="407">
        <v>862528</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105.4</v>
      </c>
      <c r="CU6" s="558"/>
      <c r="CV6" s="558"/>
      <c r="CW6" s="558"/>
      <c r="CX6" s="558"/>
      <c r="CY6" s="558"/>
      <c r="CZ6" s="558"/>
      <c r="DA6" s="559"/>
      <c r="DB6" s="557">
        <v>107.3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70194</v>
      </c>
      <c r="BO7" s="408"/>
      <c r="BP7" s="408"/>
      <c r="BQ7" s="408"/>
      <c r="BR7" s="408"/>
      <c r="BS7" s="408"/>
      <c r="BT7" s="408"/>
      <c r="BU7" s="409"/>
      <c r="BV7" s="407">
        <v>391055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23892213</v>
      </c>
      <c r="CU7" s="408"/>
      <c r="CV7" s="408"/>
      <c r="CW7" s="408"/>
      <c r="CX7" s="408"/>
      <c r="CY7" s="408"/>
      <c r="CZ7" s="408"/>
      <c r="DA7" s="409"/>
      <c r="DB7" s="407">
        <v>23768332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664373</v>
      </c>
      <c r="BO8" s="408"/>
      <c r="BP8" s="408"/>
      <c r="BQ8" s="408"/>
      <c r="BR8" s="408"/>
      <c r="BS8" s="408"/>
      <c r="BT8" s="408"/>
      <c r="BU8" s="409"/>
      <c r="BV8" s="407">
        <v>471473</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0.76</v>
      </c>
      <c r="CU8" s="521"/>
      <c r="CV8" s="521"/>
      <c r="CW8" s="521"/>
      <c r="CX8" s="521"/>
      <c r="CY8" s="521"/>
      <c r="CZ8" s="521"/>
      <c r="DA8" s="522"/>
      <c r="DB8" s="520">
        <v>0.76</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123217</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192900</v>
      </c>
      <c r="BO9" s="408"/>
      <c r="BP9" s="408"/>
      <c r="BQ9" s="408"/>
      <c r="BR9" s="408"/>
      <c r="BS9" s="408"/>
      <c r="BT9" s="408"/>
      <c r="BU9" s="409"/>
      <c r="BV9" s="407">
        <v>-496867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11.1</v>
      </c>
      <c r="CU9" s="378"/>
      <c r="CV9" s="378"/>
      <c r="CW9" s="378"/>
      <c r="CX9" s="378"/>
      <c r="CY9" s="378"/>
      <c r="CZ9" s="378"/>
      <c r="DA9" s="379"/>
      <c r="DB9" s="377">
        <v>13.8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127534</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336</v>
      </c>
      <c r="BO10" s="408"/>
      <c r="BP10" s="408"/>
      <c r="BQ10" s="408"/>
      <c r="BR10" s="408"/>
      <c r="BS10" s="408"/>
      <c r="BT10" s="408"/>
      <c r="BU10" s="409"/>
      <c r="BV10" s="407">
        <v>189</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96</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121773</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3467450</v>
      </c>
      <c r="BO12" s="408"/>
      <c r="BP12" s="408"/>
      <c r="BQ12" s="408"/>
      <c r="BR12" s="408"/>
      <c r="BS12" s="408"/>
      <c r="BT12" s="408"/>
      <c r="BU12" s="409"/>
      <c r="BV12" s="407">
        <v>360000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118969</v>
      </c>
      <c r="S13" s="511"/>
      <c r="T13" s="511"/>
      <c r="U13" s="511"/>
      <c r="V13" s="512"/>
      <c r="W13" s="498" t="s">
        <v>132</v>
      </c>
      <c r="X13" s="420"/>
      <c r="Y13" s="420"/>
      <c r="Z13" s="420"/>
      <c r="AA13" s="420"/>
      <c r="AB13" s="421"/>
      <c r="AC13" s="383">
        <v>119</v>
      </c>
      <c r="AD13" s="384"/>
      <c r="AE13" s="384"/>
      <c r="AF13" s="384"/>
      <c r="AG13" s="385"/>
      <c r="AH13" s="383">
        <v>108</v>
      </c>
      <c r="AI13" s="384"/>
      <c r="AJ13" s="384"/>
      <c r="AK13" s="384"/>
      <c r="AL13" s="386"/>
      <c r="AM13" s="476" t="s">
        <v>133</v>
      </c>
      <c r="AN13" s="381"/>
      <c r="AO13" s="381"/>
      <c r="AP13" s="381"/>
      <c r="AQ13" s="381"/>
      <c r="AR13" s="381"/>
      <c r="AS13" s="381"/>
      <c r="AT13" s="382"/>
      <c r="AU13" s="464" t="s">
        <v>96</v>
      </c>
      <c r="AV13" s="465"/>
      <c r="AW13" s="465"/>
      <c r="AX13" s="465"/>
      <c r="AY13" s="387" t="s">
        <v>134</v>
      </c>
      <c r="AZ13" s="388"/>
      <c r="BA13" s="388"/>
      <c r="BB13" s="388"/>
      <c r="BC13" s="388"/>
      <c r="BD13" s="388"/>
      <c r="BE13" s="388"/>
      <c r="BF13" s="388"/>
      <c r="BG13" s="388"/>
      <c r="BH13" s="388"/>
      <c r="BI13" s="388"/>
      <c r="BJ13" s="388"/>
      <c r="BK13" s="388"/>
      <c r="BL13" s="388"/>
      <c r="BM13" s="389"/>
      <c r="BN13" s="407">
        <v>-3274214</v>
      </c>
      <c r="BO13" s="408"/>
      <c r="BP13" s="408"/>
      <c r="BQ13" s="408"/>
      <c r="BR13" s="408"/>
      <c r="BS13" s="408"/>
      <c r="BT13" s="408"/>
      <c r="BU13" s="409"/>
      <c r="BV13" s="407">
        <v>-856678</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4.0999999999999996</v>
      </c>
      <c r="CU13" s="378"/>
      <c r="CV13" s="378"/>
      <c r="CW13" s="378"/>
      <c r="CX13" s="378"/>
      <c r="CY13" s="378"/>
      <c r="CZ13" s="378"/>
      <c r="DA13" s="379"/>
      <c r="DB13" s="377">
        <v>3.9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122461</v>
      </c>
      <c r="S14" s="511"/>
      <c r="T14" s="511"/>
      <c r="U14" s="511"/>
      <c r="V14" s="512"/>
      <c r="W14" s="513"/>
      <c r="X14" s="423"/>
      <c r="Y14" s="423"/>
      <c r="Z14" s="423"/>
      <c r="AA14" s="423"/>
      <c r="AB14" s="424"/>
      <c r="AC14" s="503">
        <v>0.2</v>
      </c>
      <c r="AD14" s="504"/>
      <c r="AE14" s="504"/>
      <c r="AF14" s="504"/>
      <c r="AG14" s="505"/>
      <c r="AH14" s="503">
        <v>0.2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119688</v>
      </c>
      <c r="S15" s="511"/>
      <c r="T15" s="511"/>
      <c r="U15" s="511"/>
      <c r="V15" s="512"/>
      <c r="W15" s="498" t="s">
        <v>139</v>
      </c>
      <c r="X15" s="420"/>
      <c r="Y15" s="420"/>
      <c r="Z15" s="420"/>
      <c r="AA15" s="420"/>
      <c r="AB15" s="421"/>
      <c r="AC15" s="383">
        <v>15356</v>
      </c>
      <c r="AD15" s="384"/>
      <c r="AE15" s="384"/>
      <c r="AF15" s="384"/>
      <c r="AG15" s="385"/>
      <c r="AH15" s="383">
        <v>16872</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13851734</v>
      </c>
      <c r="BO15" s="403"/>
      <c r="BP15" s="403"/>
      <c r="BQ15" s="403"/>
      <c r="BR15" s="403"/>
      <c r="BS15" s="403"/>
      <c r="BT15" s="403"/>
      <c r="BU15" s="404"/>
      <c r="BV15" s="402">
        <v>13962074</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31.2</v>
      </c>
      <c r="AD16" s="504"/>
      <c r="AE16" s="504"/>
      <c r="AF16" s="504"/>
      <c r="AG16" s="505"/>
      <c r="AH16" s="503">
        <v>32.299999999999997</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18267412</v>
      </c>
      <c r="BO16" s="408"/>
      <c r="BP16" s="408"/>
      <c r="BQ16" s="408"/>
      <c r="BR16" s="408"/>
      <c r="BS16" s="408"/>
      <c r="BT16" s="408"/>
      <c r="BU16" s="409"/>
      <c r="BV16" s="407">
        <v>18237051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33820</v>
      </c>
      <c r="AD17" s="384"/>
      <c r="AE17" s="384"/>
      <c r="AF17" s="384"/>
      <c r="AG17" s="385"/>
      <c r="AH17" s="383">
        <v>35215</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17701186</v>
      </c>
      <c r="BO17" s="408"/>
      <c r="BP17" s="408"/>
      <c r="BQ17" s="408"/>
      <c r="BR17" s="408"/>
      <c r="BS17" s="408"/>
      <c r="BT17" s="408"/>
      <c r="BU17" s="409"/>
      <c r="BV17" s="407">
        <v>17844705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18.27</v>
      </c>
      <c r="M18" s="472"/>
      <c r="N18" s="472"/>
      <c r="O18" s="472"/>
      <c r="P18" s="472"/>
      <c r="Q18" s="472"/>
      <c r="R18" s="473"/>
      <c r="S18" s="473"/>
      <c r="T18" s="473"/>
      <c r="U18" s="473"/>
      <c r="V18" s="474"/>
      <c r="W18" s="488"/>
      <c r="X18" s="489"/>
      <c r="Y18" s="489"/>
      <c r="Z18" s="489"/>
      <c r="AA18" s="489"/>
      <c r="AB18" s="499"/>
      <c r="AC18" s="371">
        <v>68.599999999999994</v>
      </c>
      <c r="AD18" s="372"/>
      <c r="AE18" s="372"/>
      <c r="AF18" s="372"/>
      <c r="AG18" s="475"/>
      <c r="AH18" s="371">
        <v>67.5</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24231261</v>
      </c>
      <c r="BO18" s="408"/>
      <c r="BP18" s="408"/>
      <c r="BQ18" s="408"/>
      <c r="BR18" s="408"/>
      <c r="BS18" s="408"/>
      <c r="BT18" s="408"/>
      <c r="BU18" s="409"/>
      <c r="BV18" s="407">
        <v>24226299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6744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31441166</v>
      </c>
      <c r="BO19" s="408"/>
      <c r="BP19" s="408"/>
      <c r="BQ19" s="408"/>
      <c r="BR19" s="408"/>
      <c r="BS19" s="408"/>
      <c r="BT19" s="408"/>
      <c r="BU19" s="409"/>
      <c r="BV19" s="407">
        <v>27916246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51949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36492579</v>
      </c>
      <c r="BO23" s="408"/>
      <c r="BP23" s="408"/>
      <c r="BQ23" s="408"/>
      <c r="BR23" s="408"/>
      <c r="BS23" s="408"/>
      <c r="BT23" s="408"/>
      <c r="BU23" s="409"/>
      <c r="BV23" s="407">
        <v>37136161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9500</v>
      </c>
      <c r="R24" s="384"/>
      <c r="S24" s="384"/>
      <c r="T24" s="384"/>
      <c r="U24" s="384"/>
      <c r="V24" s="385"/>
      <c r="W24" s="449"/>
      <c r="X24" s="440"/>
      <c r="Y24" s="441"/>
      <c r="Z24" s="380" t="s">
        <v>162</v>
      </c>
      <c r="AA24" s="381"/>
      <c r="AB24" s="381"/>
      <c r="AC24" s="381"/>
      <c r="AD24" s="381"/>
      <c r="AE24" s="381"/>
      <c r="AF24" s="381"/>
      <c r="AG24" s="382"/>
      <c r="AH24" s="383">
        <v>509</v>
      </c>
      <c r="AI24" s="384"/>
      <c r="AJ24" s="384"/>
      <c r="AK24" s="384"/>
      <c r="AL24" s="385"/>
      <c r="AM24" s="383">
        <v>1553468</v>
      </c>
      <c r="AN24" s="384"/>
      <c r="AO24" s="384"/>
      <c r="AP24" s="384"/>
      <c r="AQ24" s="384"/>
      <c r="AR24" s="385"/>
      <c r="AS24" s="383">
        <v>3052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29145616</v>
      </c>
      <c r="BO24" s="408"/>
      <c r="BP24" s="408"/>
      <c r="BQ24" s="408"/>
      <c r="BR24" s="408"/>
      <c r="BS24" s="408"/>
      <c r="BT24" s="408"/>
      <c r="BU24" s="409"/>
      <c r="BV24" s="407">
        <v>29073514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8200</v>
      </c>
      <c r="R25" s="384"/>
      <c r="S25" s="384"/>
      <c r="T25" s="384"/>
      <c r="U25" s="384"/>
      <c r="V25" s="385"/>
      <c r="W25" s="449"/>
      <c r="X25" s="440"/>
      <c r="Y25" s="441"/>
      <c r="Z25" s="380" t="s">
        <v>165</v>
      </c>
      <c r="AA25" s="381"/>
      <c r="AB25" s="381"/>
      <c r="AC25" s="381"/>
      <c r="AD25" s="381"/>
      <c r="AE25" s="381"/>
      <c r="AF25" s="381"/>
      <c r="AG25" s="382"/>
      <c r="AH25" s="383" t="s">
        <v>123</v>
      </c>
      <c r="AI25" s="384"/>
      <c r="AJ25" s="384"/>
      <c r="AK25" s="384"/>
      <c r="AL25" s="385"/>
      <c r="AM25" s="383" t="s">
        <v>123</v>
      </c>
      <c r="AN25" s="384"/>
      <c r="AO25" s="384"/>
      <c r="AP25" s="384"/>
      <c r="AQ25" s="384"/>
      <c r="AR25" s="385"/>
      <c r="AS25" s="383" t="s">
        <v>166</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12811259</v>
      </c>
      <c r="BO25" s="403"/>
      <c r="BP25" s="403"/>
      <c r="BQ25" s="403"/>
      <c r="BR25" s="403"/>
      <c r="BS25" s="403"/>
      <c r="BT25" s="403"/>
      <c r="BU25" s="404"/>
      <c r="BV25" s="402">
        <v>5551276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7400</v>
      </c>
      <c r="R26" s="384"/>
      <c r="S26" s="384"/>
      <c r="T26" s="384"/>
      <c r="U26" s="384"/>
      <c r="V26" s="385"/>
      <c r="W26" s="449"/>
      <c r="X26" s="440"/>
      <c r="Y26" s="441"/>
      <c r="Z26" s="380" t="s">
        <v>169</v>
      </c>
      <c r="AA26" s="462"/>
      <c r="AB26" s="462"/>
      <c r="AC26" s="462"/>
      <c r="AD26" s="462"/>
      <c r="AE26" s="462"/>
      <c r="AF26" s="462"/>
      <c r="AG26" s="463"/>
      <c r="AH26" s="383">
        <v>12</v>
      </c>
      <c r="AI26" s="384"/>
      <c r="AJ26" s="384"/>
      <c r="AK26" s="384"/>
      <c r="AL26" s="385"/>
      <c r="AM26" s="383">
        <v>42672</v>
      </c>
      <c r="AN26" s="384"/>
      <c r="AO26" s="384"/>
      <c r="AP26" s="384"/>
      <c r="AQ26" s="384"/>
      <c r="AR26" s="385"/>
      <c r="AS26" s="383">
        <v>3556</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171</v>
      </c>
      <c r="BO26" s="408"/>
      <c r="BP26" s="408"/>
      <c r="BQ26" s="408"/>
      <c r="BR26" s="408"/>
      <c r="BS26" s="408"/>
      <c r="BT26" s="408"/>
      <c r="BU26" s="409"/>
      <c r="BV26" s="407" t="s">
        <v>123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6600</v>
      </c>
      <c r="R27" s="384"/>
      <c r="S27" s="384"/>
      <c r="T27" s="384"/>
      <c r="U27" s="384"/>
      <c r="V27" s="385"/>
      <c r="W27" s="449"/>
      <c r="X27" s="440"/>
      <c r="Y27" s="441"/>
      <c r="Z27" s="380" t="s">
        <v>173</v>
      </c>
      <c r="AA27" s="381"/>
      <c r="AB27" s="381"/>
      <c r="AC27" s="381"/>
      <c r="AD27" s="381"/>
      <c r="AE27" s="381"/>
      <c r="AF27" s="381"/>
      <c r="AG27" s="382"/>
      <c r="AH27" s="383">
        <v>30</v>
      </c>
      <c r="AI27" s="384"/>
      <c r="AJ27" s="384"/>
      <c r="AK27" s="384"/>
      <c r="AL27" s="385"/>
      <c r="AM27" s="383">
        <v>107670</v>
      </c>
      <c r="AN27" s="384"/>
      <c r="AO27" s="384"/>
      <c r="AP27" s="384"/>
      <c r="AQ27" s="384"/>
      <c r="AR27" s="385"/>
      <c r="AS27" s="383">
        <v>3589</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314754</v>
      </c>
      <c r="BO27" s="411"/>
      <c r="BP27" s="411"/>
      <c r="BQ27" s="411"/>
      <c r="BR27" s="411"/>
      <c r="BS27" s="411"/>
      <c r="BT27" s="411"/>
      <c r="BU27" s="412"/>
      <c r="BV27" s="410">
        <v>314754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6200</v>
      </c>
      <c r="R28" s="384"/>
      <c r="S28" s="384"/>
      <c r="T28" s="384"/>
      <c r="U28" s="384"/>
      <c r="V28" s="385"/>
      <c r="W28" s="449"/>
      <c r="X28" s="440"/>
      <c r="Y28" s="441"/>
      <c r="Z28" s="380" t="s">
        <v>176</v>
      </c>
      <c r="AA28" s="381"/>
      <c r="AB28" s="381"/>
      <c r="AC28" s="381"/>
      <c r="AD28" s="381"/>
      <c r="AE28" s="381"/>
      <c r="AF28" s="381"/>
      <c r="AG28" s="382"/>
      <c r="AH28" s="383" t="s">
        <v>171</v>
      </c>
      <c r="AI28" s="384"/>
      <c r="AJ28" s="384"/>
      <c r="AK28" s="384"/>
      <c r="AL28" s="385"/>
      <c r="AM28" s="383" t="s">
        <v>123</v>
      </c>
      <c r="AN28" s="384"/>
      <c r="AO28" s="384"/>
      <c r="AP28" s="384"/>
      <c r="AQ28" s="384"/>
      <c r="AR28" s="385"/>
      <c r="AS28" s="383" t="s">
        <v>171</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4752878</v>
      </c>
      <c r="BO28" s="403"/>
      <c r="BP28" s="403"/>
      <c r="BQ28" s="403"/>
      <c r="BR28" s="403"/>
      <c r="BS28" s="403"/>
      <c r="BT28" s="403"/>
      <c r="BU28" s="404"/>
      <c r="BV28" s="402">
        <v>8219992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15</v>
      </c>
      <c r="M29" s="384"/>
      <c r="N29" s="384"/>
      <c r="O29" s="384"/>
      <c r="P29" s="385"/>
      <c r="Q29" s="383">
        <v>5900</v>
      </c>
      <c r="R29" s="384"/>
      <c r="S29" s="384"/>
      <c r="T29" s="384"/>
      <c r="U29" s="384"/>
      <c r="V29" s="385"/>
      <c r="W29" s="450"/>
      <c r="X29" s="451"/>
      <c r="Y29" s="452"/>
      <c r="Z29" s="380" t="s">
        <v>179</v>
      </c>
      <c r="AA29" s="381"/>
      <c r="AB29" s="381"/>
      <c r="AC29" s="381"/>
      <c r="AD29" s="381"/>
      <c r="AE29" s="381"/>
      <c r="AF29" s="381"/>
      <c r="AG29" s="382"/>
      <c r="AH29" s="383">
        <v>539</v>
      </c>
      <c r="AI29" s="384"/>
      <c r="AJ29" s="384"/>
      <c r="AK29" s="384"/>
      <c r="AL29" s="385"/>
      <c r="AM29" s="383">
        <v>1661138</v>
      </c>
      <c r="AN29" s="384"/>
      <c r="AO29" s="384"/>
      <c r="AP29" s="384"/>
      <c r="AQ29" s="384"/>
      <c r="AR29" s="385"/>
      <c r="AS29" s="383">
        <v>3082</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1213905</v>
      </c>
      <c r="BO29" s="408"/>
      <c r="BP29" s="408"/>
      <c r="BQ29" s="408"/>
      <c r="BR29" s="408"/>
      <c r="BS29" s="408"/>
      <c r="BT29" s="408"/>
      <c r="BU29" s="409"/>
      <c r="BV29" s="407">
        <v>1390548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97.3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11113149</v>
      </c>
      <c r="BO30" s="411"/>
      <c r="BP30" s="411"/>
      <c r="BQ30" s="411"/>
      <c r="BR30" s="411"/>
      <c r="BS30" s="411"/>
      <c r="BT30" s="411"/>
      <c r="BU30" s="412"/>
      <c r="BV30" s="410">
        <v>7196336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190</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東大阪都市清掃施設組合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大東市再開発ビル</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火災共済事業特別会計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交通災害共済事業特別会計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大阪府後期高齢者医療広域連合（一般会計）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大東公民連携まちづくり事業</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２駅周辺整備事業特別会計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大阪府後期高齢者医療広域連合（後期高齢者医療特別会計）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後期高齢者医療保険特別会計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淀川左岸水防事務組合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大阪広域水道企業団（水道事業会計）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15</v>
      </c>
      <c r="BX39" s="366"/>
      <c r="BY39" s="365" t="str">
        <f>IF('各会計、関係団体の財政状況及び健全化判断比率'!B73="","",'各会計、関係団体の財政状況及び健全化判断比率'!B73)</f>
        <v>大阪広域水道企業団（工業用水道事業会計）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16</v>
      </c>
      <c r="BX40" s="366"/>
      <c r="BY40" s="365" t="str">
        <f>IF('各会計、関係団体の財政状況及び健全化判断比率'!B74="","",'各会計、関係団体の財政状況及び健全化判断比率'!B74)</f>
        <v>飯盛霊園組合（一般会計）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17</v>
      </c>
      <c r="BX41" s="366"/>
      <c r="BY41" s="365" t="str">
        <f>IF('各会計、関係団体の財政状況及び健全化判断比率'!B75="","",'各会計、関係団体の財政状況及び健全化判断比率'!B75)</f>
        <v>飯盛霊園組合（霊園事業特別会計）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18</v>
      </c>
      <c r="BX42" s="366"/>
      <c r="BY42" s="365" t="str">
        <f>IF('各会計、関係団体の財政状況及び健全化判断比率'!B76="","",'各会計、関係団体の財政状況及び健全化判断比率'!B76)</f>
        <v>大東四條畷消防組合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BNq76Z6PnCGxHnz4zSWXbSWRKlr4vSGFbT2JFhQK1nDOg+kCL9kQGNtWRit4iOOXNVwVwEF9ZIY/m8thedJRFg==" saltValue="5g/KFvoOfKHD3HzkQikE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K37" sqref="K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6" t="s">
        <v>565</v>
      </c>
      <c r="D34" s="1186"/>
      <c r="E34" s="1187"/>
      <c r="F34" s="32">
        <v>14.18</v>
      </c>
      <c r="G34" s="33">
        <v>13.47</v>
      </c>
      <c r="H34" s="33">
        <v>13.93</v>
      </c>
      <c r="I34" s="33">
        <v>14.44</v>
      </c>
      <c r="J34" s="34">
        <v>13.85</v>
      </c>
      <c r="K34" s="22"/>
      <c r="L34" s="22"/>
      <c r="M34" s="22"/>
      <c r="N34" s="22"/>
      <c r="O34" s="22"/>
      <c r="P34" s="22"/>
    </row>
    <row r="35" spans="1:16" ht="39" customHeight="1">
      <c r="A35" s="22"/>
      <c r="B35" s="35"/>
      <c r="C35" s="1180" t="s">
        <v>566</v>
      </c>
      <c r="D35" s="1181"/>
      <c r="E35" s="1182"/>
      <c r="F35" s="36">
        <v>2.1800000000000002</v>
      </c>
      <c r="G35" s="37">
        <v>2.92</v>
      </c>
      <c r="H35" s="37">
        <v>4.01</v>
      </c>
      <c r="I35" s="37">
        <v>1.94</v>
      </c>
      <c r="J35" s="38">
        <v>2.75</v>
      </c>
      <c r="K35" s="22"/>
      <c r="L35" s="22"/>
      <c r="M35" s="22"/>
      <c r="N35" s="22"/>
      <c r="O35" s="22"/>
      <c r="P35" s="22"/>
    </row>
    <row r="36" spans="1:16" ht="39" customHeight="1">
      <c r="A36" s="22"/>
      <c r="B36" s="35"/>
      <c r="C36" s="1180" t="s">
        <v>567</v>
      </c>
      <c r="D36" s="1181"/>
      <c r="E36" s="1182"/>
      <c r="F36" s="36" t="s">
        <v>568</v>
      </c>
      <c r="G36" s="37" t="s">
        <v>569</v>
      </c>
      <c r="H36" s="37" t="s">
        <v>570</v>
      </c>
      <c r="I36" s="37" t="s">
        <v>571</v>
      </c>
      <c r="J36" s="38">
        <v>1.31</v>
      </c>
      <c r="K36" s="22"/>
      <c r="L36" s="22"/>
      <c r="M36" s="22"/>
      <c r="N36" s="22"/>
      <c r="O36" s="22"/>
      <c r="P36" s="22"/>
    </row>
    <row r="37" spans="1:16" ht="39" customHeight="1">
      <c r="A37" s="22"/>
      <c r="B37" s="35"/>
      <c r="C37" s="1180" t="s">
        <v>572</v>
      </c>
      <c r="D37" s="1181"/>
      <c r="E37" s="1182"/>
      <c r="F37" s="36">
        <v>0.35</v>
      </c>
      <c r="G37" s="37">
        <v>0.46</v>
      </c>
      <c r="H37" s="37">
        <v>0.88</v>
      </c>
      <c r="I37" s="37">
        <v>1.4</v>
      </c>
      <c r="J37" s="38">
        <v>1.26</v>
      </c>
      <c r="K37" s="22"/>
      <c r="L37" s="22"/>
      <c r="M37" s="22"/>
      <c r="N37" s="22"/>
      <c r="O37" s="22"/>
      <c r="P37" s="22"/>
    </row>
    <row r="38" spans="1:16" ht="39" customHeight="1">
      <c r="A38" s="22"/>
      <c r="B38" s="35"/>
      <c r="C38" s="1180" t="s">
        <v>573</v>
      </c>
      <c r="D38" s="1181"/>
      <c r="E38" s="1182"/>
      <c r="F38" s="36">
        <v>0.05</v>
      </c>
      <c r="G38" s="37">
        <v>0.05</v>
      </c>
      <c r="H38" s="37">
        <v>0.05</v>
      </c>
      <c r="I38" s="37">
        <v>0.05</v>
      </c>
      <c r="J38" s="38">
        <v>0.25</v>
      </c>
      <c r="K38" s="22"/>
      <c r="L38" s="22"/>
      <c r="M38" s="22"/>
      <c r="N38" s="22"/>
      <c r="O38" s="22"/>
      <c r="P38" s="22"/>
    </row>
    <row r="39" spans="1:16" ht="39" customHeight="1">
      <c r="A39" s="22"/>
      <c r="B39" s="35"/>
      <c r="C39" s="1180" t="s">
        <v>574</v>
      </c>
      <c r="D39" s="1181"/>
      <c r="E39" s="1182"/>
      <c r="F39" s="36">
        <v>0.03</v>
      </c>
      <c r="G39" s="37">
        <v>0</v>
      </c>
      <c r="H39" s="37">
        <v>0.03</v>
      </c>
      <c r="I39" s="37">
        <v>0.03</v>
      </c>
      <c r="J39" s="38">
        <v>0.02</v>
      </c>
      <c r="K39" s="22"/>
      <c r="L39" s="22"/>
      <c r="M39" s="22"/>
      <c r="N39" s="22"/>
      <c r="O39" s="22"/>
      <c r="P39" s="22"/>
    </row>
    <row r="40" spans="1:16" ht="39" customHeight="1">
      <c r="A40" s="22"/>
      <c r="B40" s="35"/>
      <c r="C40" s="1180" t="s">
        <v>575</v>
      </c>
      <c r="D40" s="1181"/>
      <c r="E40" s="1182"/>
      <c r="F40" s="36">
        <v>0</v>
      </c>
      <c r="G40" s="37">
        <v>0</v>
      </c>
      <c r="H40" s="37">
        <v>0.01</v>
      </c>
      <c r="I40" s="37">
        <v>0</v>
      </c>
      <c r="J40" s="38">
        <v>0.01</v>
      </c>
      <c r="K40" s="22"/>
      <c r="L40" s="22"/>
      <c r="M40" s="22"/>
      <c r="N40" s="22"/>
      <c r="O40" s="22"/>
      <c r="P40" s="22"/>
    </row>
    <row r="41" spans="1:16" ht="39" customHeight="1">
      <c r="A41" s="22"/>
      <c r="B41" s="35"/>
      <c r="C41" s="1180" t="s">
        <v>576</v>
      </c>
      <c r="D41" s="1181"/>
      <c r="E41" s="1182"/>
      <c r="F41" s="36">
        <v>0</v>
      </c>
      <c r="G41" s="37">
        <v>0</v>
      </c>
      <c r="H41" s="37">
        <v>0</v>
      </c>
      <c r="I41" s="37">
        <v>0</v>
      </c>
      <c r="J41" s="38">
        <v>0</v>
      </c>
      <c r="K41" s="22"/>
      <c r="L41" s="22"/>
      <c r="M41" s="22"/>
      <c r="N41" s="22"/>
      <c r="O41" s="22"/>
      <c r="P41" s="22"/>
    </row>
    <row r="42" spans="1:16" ht="39" customHeight="1">
      <c r="A42" s="22"/>
      <c r="B42" s="39"/>
      <c r="C42" s="1180" t="s">
        <v>577</v>
      </c>
      <c r="D42" s="1181"/>
      <c r="E42" s="1182"/>
      <c r="F42" s="36" t="s">
        <v>516</v>
      </c>
      <c r="G42" s="37" t="s">
        <v>516</v>
      </c>
      <c r="H42" s="37" t="s">
        <v>516</v>
      </c>
      <c r="I42" s="37" t="s">
        <v>516</v>
      </c>
      <c r="J42" s="38" t="s">
        <v>516</v>
      </c>
      <c r="K42" s="22"/>
      <c r="L42" s="22"/>
      <c r="M42" s="22"/>
      <c r="N42" s="22"/>
      <c r="O42" s="22"/>
      <c r="P42" s="22"/>
    </row>
    <row r="43" spans="1:16" ht="39" customHeight="1" thickBot="1">
      <c r="A43" s="22"/>
      <c r="B43" s="40"/>
      <c r="C43" s="1183" t="s">
        <v>578</v>
      </c>
      <c r="D43" s="1184"/>
      <c r="E43" s="1185"/>
      <c r="F43" s="41">
        <v>0.26</v>
      </c>
      <c r="G43" s="42">
        <v>0.16</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w1ZrpXKUKWlBe2urmYaye75ShoGDgV3P+UukcfqL+wVtAgRCXDqDII5kda/ZjI64jcJiSMX7TBcXJhALtqETQ==" saltValue="l6ztYfwJ54SBziEswqQ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7" zoomScale="85" zoomScaleNormal="8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6" t="s">
        <v>11</v>
      </c>
      <c r="C45" s="1197"/>
      <c r="D45" s="58"/>
      <c r="E45" s="1202" t="s">
        <v>12</v>
      </c>
      <c r="F45" s="1202"/>
      <c r="G45" s="1202"/>
      <c r="H45" s="1202"/>
      <c r="I45" s="1202"/>
      <c r="J45" s="1203"/>
      <c r="K45" s="59">
        <v>3811</v>
      </c>
      <c r="L45" s="60">
        <v>3782</v>
      </c>
      <c r="M45" s="60">
        <v>3681</v>
      </c>
      <c r="N45" s="60">
        <v>3868</v>
      </c>
      <c r="O45" s="61">
        <v>3499</v>
      </c>
      <c r="P45" s="48"/>
      <c r="Q45" s="48"/>
      <c r="R45" s="48"/>
      <c r="S45" s="48"/>
      <c r="T45" s="48"/>
      <c r="U45" s="48"/>
    </row>
    <row r="46" spans="1:21" ht="30.75" customHeight="1">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c r="A48" s="48"/>
      <c r="B48" s="1198"/>
      <c r="C48" s="1199"/>
      <c r="D48" s="62"/>
      <c r="E48" s="1190" t="s">
        <v>15</v>
      </c>
      <c r="F48" s="1190"/>
      <c r="G48" s="1190"/>
      <c r="H48" s="1190"/>
      <c r="I48" s="1190"/>
      <c r="J48" s="1191"/>
      <c r="K48" s="63">
        <v>1585</v>
      </c>
      <c r="L48" s="64">
        <v>1567</v>
      </c>
      <c r="M48" s="64">
        <v>1689</v>
      </c>
      <c r="N48" s="64">
        <v>1589</v>
      </c>
      <c r="O48" s="65">
        <v>1870</v>
      </c>
      <c r="P48" s="48"/>
      <c r="Q48" s="48"/>
      <c r="R48" s="48"/>
      <c r="S48" s="48"/>
      <c r="T48" s="48"/>
      <c r="U48" s="48"/>
    </row>
    <row r="49" spans="1:21" ht="30.75" customHeight="1">
      <c r="A49" s="48"/>
      <c r="B49" s="1198"/>
      <c r="C49" s="1199"/>
      <c r="D49" s="62"/>
      <c r="E49" s="1190" t="s">
        <v>16</v>
      </c>
      <c r="F49" s="1190"/>
      <c r="G49" s="1190"/>
      <c r="H49" s="1190"/>
      <c r="I49" s="1190"/>
      <c r="J49" s="1191"/>
      <c r="K49" s="63">
        <v>12</v>
      </c>
      <c r="L49" s="64">
        <v>11</v>
      </c>
      <c r="M49" s="64">
        <v>23</v>
      </c>
      <c r="N49" s="64">
        <v>39</v>
      </c>
      <c r="O49" s="65">
        <v>91</v>
      </c>
      <c r="P49" s="48"/>
      <c r="Q49" s="48"/>
      <c r="R49" s="48"/>
      <c r="S49" s="48"/>
      <c r="T49" s="48"/>
      <c r="U49" s="48"/>
    </row>
    <row r="50" spans="1:21" ht="30.75" customHeight="1">
      <c r="A50" s="48"/>
      <c r="B50" s="1198"/>
      <c r="C50" s="1199"/>
      <c r="D50" s="62"/>
      <c r="E50" s="1190" t="s">
        <v>17</v>
      </c>
      <c r="F50" s="1190"/>
      <c r="G50" s="1190"/>
      <c r="H50" s="1190"/>
      <c r="I50" s="1190"/>
      <c r="J50" s="1191"/>
      <c r="K50" s="63" t="s">
        <v>516</v>
      </c>
      <c r="L50" s="64" t="s">
        <v>516</v>
      </c>
      <c r="M50" s="64" t="s">
        <v>516</v>
      </c>
      <c r="N50" s="64" t="s">
        <v>516</v>
      </c>
      <c r="O50" s="65" t="s">
        <v>516</v>
      </c>
      <c r="P50" s="48"/>
      <c r="Q50" s="48"/>
      <c r="R50" s="48"/>
      <c r="S50" s="48"/>
      <c r="T50" s="48"/>
      <c r="U50" s="48"/>
    </row>
    <row r="51" spans="1:21" ht="30.75" customHeight="1">
      <c r="A51" s="48"/>
      <c r="B51" s="1200"/>
      <c r="C51" s="1201"/>
      <c r="D51" s="66"/>
      <c r="E51" s="1190" t="s">
        <v>18</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c r="A52" s="48"/>
      <c r="B52" s="1188" t="s">
        <v>19</v>
      </c>
      <c r="C52" s="1189"/>
      <c r="D52" s="66"/>
      <c r="E52" s="1190" t="s">
        <v>20</v>
      </c>
      <c r="F52" s="1190"/>
      <c r="G52" s="1190"/>
      <c r="H52" s="1190"/>
      <c r="I52" s="1190"/>
      <c r="J52" s="1191"/>
      <c r="K52" s="63">
        <v>4652</v>
      </c>
      <c r="L52" s="64">
        <v>4660</v>
      </c>
      <c r="M52" s="64">
        <v>4641</v>
      </c>
      <c r="N52" s="64">
        <v>4504</v>
      </c>
      <c r="O52" s="65">
        <v>4613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756</v>
      </c>
      <c r="L53" s="69">
        <v>700</v>
      </c>
      <c r="M53" s="69">
        <v>752</v>
      </c>
      <c r="N53" s="69">
        <v>992</v>
      </c>
      <c r="O53" s="70">
        <v>847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JjFhdk7llv6ObsVlu5O6IEelFF9tJTxVP8rwmyuNvWouh5mAOB7lVRnqTvk3X6JM7uA+aA+JQGSWAv3VqBTAg==" saltValue="mobgknhq43hsm7muJNeC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16" t="s">
        <v>24</v>
      </c>
      <c r="C41" s="1217"/>
      <c r="D41" s="81"/>
      <c r="E41" s="1218" t="s">
        <v>25</v>
      </c>
      <c r="F41" s="1218"/>
      <c r="G41" s="1218"/>
      <c r="H41" s="1219"/>
      <c r="I41" s="82">
        <v>39585</v>
      </c>
      <c r="J41" s="83">
        <v>39521</v>
      </c>
      <c r="K41" s="83">
        <v>38619</v>
      </c>
      <c r="L41" s="83">
        <v>37136</v>
      </c>
      <c r="M41" s="84">
        <v>36493</v>
      </c>
    </row>
    <row r="42" spans="2:13" ht="27.75" customHeight="1">
      <c r="B42" s="1206"/>
      <c r="C42" s="1207"/>
      <c r="D42" s="85"/>
      <c r="E42" s="1210" t="s">
        <v>26</v>
      </c>
      <c r="F42" s="1210"/>
      <c r="G42" s="1210"/>
      <c r="H42" s="1211"/>
      <c r="I42" s="86" t="s">
        <v>516</v>
      </c>
      <c r="J42" s="87" t="s">
        <v>516</v>
      </c>
      <c r="K42" s="87" t="s">
        <v>516</v>
      </c>
      <c r="L42" s="87" t="s">
        <v>516</v>
      </c>
      <c r="M42" s="88" t="s">
        <v>516</v>
      </c>
    </row>
    <row r="43" spans="2:13" ht="27.75" customHeight="1">
      <c r="B43" s="1206"/>
      <c r="C43" s="1207"/>
      <c r="D43" s="85"/>
      <c r="E43" s="1210" t="s">
        <v>27</v>
      </c>
      <c r="F43" s="1210"/>
      <c r="G43" s="1210"/>
      <c r="H43" s="1211"/>
      <c r="I43" s="86">
        <v>22769</v>
      </c>
      <c r="J43" s="87">
        <v>20919</v>
      </c>
      <c r="K43" s="87">
        <v>20802</v>
      </c>
      <c r="L43" s="87">
        <v>18502</v>
      </c>
      <c r="M43" s="88">
        <v>18276</v>
      </c>
    </row>
    <row r="44" spans="2:13" ht="27.75" customHeight="1">
      <c r="B44" s="1206"/>
      <c r="C44" s="1207"/>
      <c r="D44" s="85"/>
      <c r="E44" s="1210" t="s">
        <v>28</v>
      </c>
      <c r="F44" s="1210"/>
      <c r="G44" s="1210"/>
      <c r="H44" s="1211"/>
      <c r="I44" s="86">
        <v>180</v>
      </c>
      <c r="J44" s="87">
        <v>850</v>
      </c>
      <c r="K44" s="87">
        <v>1441</v>
      </c>
      <c r="L44" s="87">
        <v>2591</v>
      </c>
      <c r="M44" s="88">
        <v>2569</v>
      </c>
    </row>
    <row r="45" spans="2:13" ht="27.75" customHeight="1">
      <c r="B45" s="1206"/>
      <c r="C45" s="1207"/>
      <c r="D45" s="85"/>
      <c r="E45" s="1210" t="s">
        <v>29</v>
      </c>
      <c r="F45" s="1210"/>
      <c r="G45" s="1210"/>
      <c r="H45" s="1211"/>
      <c r="I45" s="86">
        <v>4193</v>
      </c>
      <c r="J45" s="87">
        <v>3995</v>
      </c>
      <c r="K45" s="87">
        <v>3706</v>
      </c>
      <c r="L45" s="87">
        <v>3572</v>
      </c>
      <c r="M45" s="88">
        <v>3565</v>
      </c>
    </row>
    <row r="46" spans="2:13" ht="27.75" customHeight="1">
      <c r="B46" s="1206"/>
      <c r="C46" s="1207"/>
      <c r="D46" s="89"/>
      <c r="E46" s="1210" t="s">
        <v>30</v>
      </c>
      <c r="F46" s="1210"/>
      <c r="G46" s="1210"/>
      <c r="H46" s="1211"/>
      <c r="I46" s="86" t="s">
        <v>516</v>
      </c>
      <c r="J46" s="87" t="s">
        <v>516</v>
      </c>
      <c r="K46" s="87" t="s">
        <v>516</v>
      </c>
      <c r="L46" s="87" t="s">
        <v>516</v>
      </c>
      <c r="M46" s="88" t="s">
        <v>516</v>
      </c>
    </row>
    <row r="47" spans="2:13" ht="27.75" customHeight="1">
      <c r="B47" s="1206"/>
      <c r="C47" s="1207"/>
      <c r="D47" s="90"/>
      <c r="E47" s="1220" t="s">
        <v>31</v>
      </c>
      <c r="F47" s="1221"/>
      <c r="G47" s="1221"/>
      <c r="H47" s="1222"/>
      <c r="I47" s="86" t="s">
        <v>516</v>
      </c>
      <c r="J47" s="87" t="s">
        <v>516</v>
      </c>
      <c r="K47" s="87" t="s">
        <v>516</v>
      </c>
      <c r="L47" s="87" t="s">
        <v>516</v>
      </c>
      <c r="M47" s="88" t="s">
        <v>516</v>
      </c>
    </row>
    <row r="48" spans="2:13" ht="27.75" customHeight="1">
      <c r="B48" s="1206"/>
      <c r="C48" s="1207"/>
      <c r="D48" s="85"/>
      <c r="E48" s="1210" t="s">
        <v>32</v>
      </c>
      <c r="F48" s="1210"/>
      <c r="G48" s="1210"/>
      <c r="H48" s="1211"/>
      <c r="I48" s="86" t="s">
        <v>516</v>
      </c>
      <c r="J48" s="87" t="s">
        <v>516</v>
      </c>
      <c r="K48" s="87" t="s">
        <v>516</v>
      </c>
      <c r="L48" s="87" t="s">
        <v>516</v>
      </c>
      <c r="M48" s="88" t="s">
        <v>516</v>
      </c>
    </row>
    <row r="49" spans="2:13" ht="27.75" customHeight="1">
      <c r="B49" s="1208"/>
      <c r="C49" s="1209"/>
      <c r="D49" s="85"/>
      <c r="E49" s="1210" t="s">
        <v>33</v>
      </c>
      <c r="F49" s="1210"/>
      <c r="G49" s="1210"/>
      <c r="H49" s="1211"/>
      <c r="I49" s="86" t="s">
        <v>516</v>
      </c>
      <c r="J49" s="87" t="s">
        <v>516</v>
      </c>
      <c r="K49" s="87" t="s">
        <v>516</v>
      </c>
      <c r="L49" s="87" t="s">
        <v>516</v>
      </c>
      <c r="M49" s="88" t="s">
        <v>516</v>
      </c>
    </row>
    <row r="50" spans="2:13" ht="27.75" customHeight="1">
      <c r="B50" s="1204" t="s">
        <v>34</v>
      </c>
      <c r="C50" s="1205"/>
      <c r="D50" s="91"/>
      <c r="E50" s="1210" t="s">
        <v>35</v>
      </c>
      <c r="F50" s="1210"/>
      <c r="G50" s="1210"/>
      <c r="H50" s="1211"/>
      <c r="I50" s="86">
        <v>15908</v>
      </c>
      <c r="J50" s="87">
        <v>16778</v>
      </c>
      <c r="K50" s="87">
        <v>17423</v>
      </c>
      <c r="L50" s="87">
        <v>17148</v>
      </c>
      <c r="M50" s="88">
        <v>17423</v>
      </c>
    </row>
    <row r="51" spans="2:13" ht="27.75" customHeight="1">
      <c r="B51" s="1206"/>
      <c r="C51" s="1207"/>
      <c r="D51" s="85"/>
      <c r="E51" s="1210" t="s">
        <v>36</v>
      </c>
      <c r="F51" s="1210"/>
      <c r="G51" s="1210"/>
      <c r="H51" s="1211"/>
      <c r="I51" s="86">
        <v>15788</v>
      </c>
      <c r="J51" s="87">
        <v>14395</v>
      </c>
      <c r="K51" s="87">
        <v>13814</v>
      </c>
      <c r="L51" s="87">
        <v>14971</v>
      </c>
      <c r="M51" s="88">
        <v>11664</v>
      </c>
    </row>
    <row r="52" spans="2:13" ht="27.75" customHeight="1">
      <c r="B52" s="1208"/>
      <c r="C52" s="1209"/>
      <c r="D52" s="85"/>
      <c r="E52" s="1210" t="s">
        <v>37</v>
      </c>
      <c r="F52" s="1210"/>
      <c r="G52" s="1210"/>
      <c r="H52" s="1211"/>
      <c r="I52" s="86">
        <v>42477</v>
      </c>
      <c r="J52" s="87">
        <v>42616</v>
      </c>
      <c r="K52" s="87">
        <v>42697</v>
      </c>
      <c r="L52" s="87">
        <v>42681</v>
      </c>
      <c r="M52" s="88">
        <v>41864</v>
      </c>
    </row>
    <row r="53" spans="2:13" ht="27.75" customHeight="1" thickBot="1">
      <c r="B53" s="1212" t="s">
        <v>38</v>
      </c>
      <c r="C53" s="1213"/>
      <c r="D53" s="92"/>
      <c r="E53" s="1214" t="s">
        <v>39</v>
      </c>
      <c r="F53" s="1214"/>
      <c r="G53" s="1214"/>
      <c r="H53" s="1215"/>
      <c r="I53" s="93">
        <v>-7446</v>
      </c>
      <c r="J53" s="94">
        <v>-8503</v>
      </c>
      <c r="K53" s="94">
        <v>-9365</v>
      </c>
      <c r="L53" s="94">
        <v>-13001</v>
      </c>
      <c r="M53" s="95">
        <v>-10048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1epxrlh4Bo0br80IcEOoGWp4M+LMQuPwy0GUYPqCEx55kIQcx/I1NnjHnPPFiBl8L8CAhI5rD7vRjJq46rYwQ==" saltValue="11l/VgNlvVGhx3YHyoZ6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J64" sqref="J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31" t="s">
        <v>42</v>
      </c>
      <c r="D55" s="1231"/>
      <c r="E55" s="1232"/>
      <c r="F55" s="107">
        <v>8579</v>
      </c>
      <c r="G55" s="107">
        <v>8220</v>
      </c>
      <c r="H55" s="108">
        <v>4753</v>
      </c>
    </row>
    <row r="56" spans="2:8" ht="52.5" customHeight="1">
      <c r="B56" s="109"/>
      <c r="C56" s="1233" t="s">
        <v>43</v>
      </c>
      <c r="D56" s="1233"/>
      <c r="E56" s="1234"/>
      <c r="F56" s="110">
        <v>1781</v>
      </c>
      <c r="G56" s="110">
        <v>1391</v>
      </c>
      <c r="H56" s="111">
        <v>1214</v>
      </c>
    </row>
    <row r="57" spans="2:8" ht="53.25" customHeight="1">
      <c r="B57" s="109"/>
      <c r="C57" s="1235" t="s">
        <v>44</v>
      </c>
      <c r="D57" s="1235"/>
      <c r="E57" s="1236"/>
      <c r="F57" s="112">
        <v>6745</v>
      </c>
      <c r="G57" s="112">
        <v>7196</v>
      </c>
      <c r="H57" s="113">
        <v>11113</v>
      </c>
    </row>
    <row r="58" spans="2:8" ht="45.75" customHeight="1">
      <c r="B58" s="114"/>
      <c r="C58" s="1223" t="s">
        <v>611</v>
      </c>
      <c r="D58" s="1224"/>
      <c r="E58" s="1225"/>
      <c r="F58" s="115">
        <v>1551</v>
      </c>
      <c r="G58" s="115">
        <v>1552</v>
      </c>
      <c r="H58" s="116">
        <v>2970</v>
      </c>
    </row>
    <row r="59" spans="2:8" ht="45.75" customHeight="1">
      <c r="B59" s="114"/>
      <c r="C59" s="1223" t="s">
        <v>612</v>
      </c>
      <c r="D59" s="1224"/>
      <c r="E59" s="1225"/>
      <c r="F59" s="115">
        <v>1140</v>
      </c>
      <c r="G59" s="115">
        <v>1620</v>
      </c>
      <c r="H59" s="116">
        <v>2000</v>
      </c>
    </row>
    <row r="60" spans="2:8" ht="45.75" customHeight="1">
      <c r="B60" s="114"/>
      <c r="C60" s="1223" t="s">
        <v>613</v>
      </c>
      <c r="D60" s="1224"/>
      <c r="E60" s="1225"/>
      <c r="F60" s="115" t="s">
        <v>615</v>
      </c>
      <c r="G60" s="115">
        <v>0</v>
      </c>
      <c r="H60" s="116">
        <v>1505</v>
      </c>
    </row>
    <row r="61" spans="2:8" ht="45.75" customHeight="1">
      <c r="B61" s="114"/>
      <c r="C61" s="1223" t="s">
        <v>614</v>
      </c>
      <c r="D61" s="1224"/>
      <c r="E61" s="1225"/>
      <c r="F61" s="115">
        <v>768</v>
      </c>
      <c r="G61" s="115">
        <v>752</v>
      </c>
      <c r="H61" s="116">
        <v>1200</v>
      </c>
    </row>
    <row r="62" spans="2:8" ht="45.75" customHeight="1" thickBot="1">
      <c r="B62" s="117"/>
      <c r="C62" s="1226" t="s">
        <v>622</v>
      </c>
      <c r="D62" s="1227"/>
      <c r="E62" s="1228"/>
      <c r="F62" s="118">
        <v>894</v>
      </c>
      <c r="G62" s="118">
        <v>894</v>
      </c>
      <c r="H62" s="119">
        <v>895</v>
      </c>
    </row>
    <row r="63" spans="2:8" ht="52.5" customHeight="1" thickBot="1">
      <c r="B63" s="120"/>
      <c r="C63" s="1229" t="s">
        <v>45</v>
      </c>
      <c r="D63" s="1229"/>
      <c r="E63" s="1230"/>
      <c r="F63" s="121">
        <v>17105</v>
      </c>
      <c r="G63" s="121">
        <v>16807</v>
      </c>
      <c r="H63" s="122">
        <v>17080</v>
      </c>
    </row>
    <row r="64" spans="2:8" ht="15" customHeight="1"/>
    <row r="65" ht="0" hidden="1" customHeight="1"/>
    <row r="66" ht="0" hidden="1" customHeight="1"/>
  </sheetData>
  <sheetProtection algorithmName="SHA-512" hashValue="AuYRZkmDhOK83iz45/c3/aFId1U2hluNrhP5zR0DXWVf1whORZYhwTbe9/LWAyR2mVj0AcDC4P6y+neQvjsNBg==" saltValue="0xPfEIs0KFxj1bKuLSrh5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85" zoomScaleNormal="85" zoomScaleSheetLayoutView="55" workbookViewId="0">
      <selection activeCell="AS42" sqref="AS42"/>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624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625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626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627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628</v>
      </c>
      <c r="AO51" s="1275"/>
      <c r="AP51" s="1275"/>
      <c r="AQ51" s="1275"/>
      <c r="AR51" s="1275"/>
      <c r="AS51" s="1275"/>
      <c r="AT51" s="1275"/>
      <c r="AU51" s="1275"/>
      <c r="AV51" s="1275"/>
      <c r="AW51" s="1275"/>
      <c r="AX51" s="1275"/>
      <c r="AY51" s="1275"/>
      <c r="AZ51" s="1275"/>
      <c r="BA51" s="1275"/>
      <c r="BB51" s="1275" t="s">
        <v>629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630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64.7</v>
      </c>
      <c r="CG53" s="1277"/>
      <c r="CH53" s="1277"/>
      <c r="CI53" s="1277"/>
      <c r="CJ53" s="1277"/>
      <c r="CK53" s="1277"/>
      <c r="CL53" s="1277"/>
      <c r="CM53" s="1277"/>
      <c r="CN53" s="1277">
        <v>66.2</v>
      </c>
      <c r="CO53" s="1277"/>
      <c r="CP53" s="1277"/>
      <c r="CQ53" s="1277"/>
      <c r="CR53" s="1277"/>
      <c r="CS53" s="1277"/>
      <c r="CT53" s="1277"/>
      <c r="CU53" s="1277"/>
      <c r="CV53" s="1277">
        <v>66.7</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631</v>
      </c>
      <c r="AO55" s="1271"/>
      <c r="AP55" s="1271"/>
      <c r="AQ55" s="1271"/>
      <c r="AR55" s="1271"/>
      <c r="AS55" s="1271"/>
      <c r="AT55" s="1271"/>
      <c r="AU55" s="1271"/>
      <c r="AV55" s="1271"/>
      <c r="AW55" s="1271"/>
      <c r="AX55" s="1271"/>
      <c r="AY55" s="1271"/>
      <c r="AZ55" s="1271"/>
      <c r="BA55" s="1271"/>
      <c r="BB55" s="1275" t="s">
        <v>629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15.8</v>
      </c>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632</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633</v>
      </c>
    </row>
    <row r="64" spans="1:109">
      <c r="B64" s="1246"/>
      <c r="G64" s="1253"/>
      <c r="I64" s="1287"/>
      <c r="J64" s="1287"/>
      <c r="K64" s="1287"/>
      <c r="L64" s="1287"/>
      <c r="M64" s="1287"/>
      <c r="N64" s="1288"/>
      <c r="AM64" s="1253"/>
      <c r="AN64" s="1253" t="s">
        <v>625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634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627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c r="B73" s="1246"/>
      <c r="G73" s="1272"/>
      <c r="H73" s="1272"/>
      <c r="I73" s="1272"/>
      <c r="J73" s="1272"/>
      <c r="K73" s="1294"/>
      <c r="L73" s="1294"/>
      <c r="M73" s="1294"/>
      <c r="N73" s="1294"/>
      <c r="AM73" s="1264"/>
      <c r="AN73" s="1275" t="s">
        <v>628</v>
      </c>
      <c r="AO73" s="1275"/>
      <c r="AP73" s="1275"/>
      <c r="AQ73" s="1275"/>
      <c r="AR73" s="1275"/>
      <c r="AS73" s="1275"/>
      <c r="AT73" s="1275"/>
      <c r="AU73" s="1275"/>
      <c r="AV73" s="1275"/>
      <c r="AW73" s="1275"/>
      <c r="AX73" s="1275"/>
      <c r="AY73" s="1275"/>
      <c r="AZ73" s="1275"/>
      <c r="BA73" s="1275"/>
      <c r="BB73" s="1275" t="s">
        <v>629</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635</v>
      </c>
      <c r="BC75" s="1275"/>
      <c r="BD75" s="1275"/>
      <c r="BE75" s="1275"/>
      <c r="BF75" s="1275"/>
      <c r="BG75" s="1275"/>
      <c r="BH75" s="1275"/>
      <c r="BI75" s="1275"/>
      <c r="BJ75" s="1275"/>
      <c r="BK75" s="1275"/>
      <c r="BL75" s="1275"/>
      <c r="BM75" s="1275"/>
      <c r="BN75" s="1275"/>
      <c r="BO75" s="1275"/>
      <c r="BP75" s="1277">
        <v>2.6</v>
      </c>
      <c r="BQ75" s="1277"/>
      <c r="BR75" s="1277"/>
      <c r="BS75" s="1277"/>
      <c r="BT75" s="1277"/>
      <c r="BU75" s="1277"/>
      <c r="BV75" s="1277"/>
      <c r="BW75" s="1277"/>
      <c r="BX75" s="1277">
        <v>3.1</v>
      </c>
      <c r="BY75" s="1277"/>
      <c r="BZ75" s="1277"/>
      <c r="CA75" s="1277"/>
      <c r="CB75" s="1277"/>
      <c r="CC75" s="1277"/>
      <c r="CD75" s="1277"/>
      <c r="CE75" s="1277"/>
      <c r="CF75" s="1277">
        <v>3.6</v>
      </c>
      <c r="CG75" s="1277"/>
      <c r="CH75" s="1277"/>
      <c r="CI75" s="1277"/>
      <c r="CJ75" s="1277"/>
      <c r="CK75" s="1277"/>
      <c r="CL75" s="1277"/>
      <c r="CM75" s="1277"/>
      <c r="CN75" s="1277">
        <v>3.9</v>
      </c>
      <c r="CO75" s="1277"/>
      <c r="CP75" s="1277"/>
      <c r="CQ75" s="1277"/>
      <c r="CR75" s="1277"/>
      <c r="CS75" s="1277"/>
      <c r="CT75" s="1277"/>
      <c r="CU75" s="1277"/>
      <c r="CV75" s="1277">
        <v>4.0999999999999996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631</v>
      </c>
      <c r="AO77" s="1271"/>
      <c r="AP77" s="1271"/>
      <c r="AQ77" s="1271"/>
      <c r="AR77" s="1271"/>
      <c r="AS77" s="1271"/>
      <c r="AT77" s="1271"/>
      <c r="AU77" s="1271"/>
      <c r="AV77" s="1271"/>
      <c r="AW77" s="1271"/>
      <c r="AX77" s="1271"/>
      <c r="AY77" s="1271"/>
      <c r="AZ77" s="1271"/>
      <c r="BA77" s="1271"/>
      <c r="BB77" s="1275" t="s">
        <v>636</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637</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Qcko0tQq7f112EyUmnePGScgfisM4BGfYWhIPKHwA7uc9XPhFRPUCs3NIhgaqCz/aalEYH9emkBj8qNUGrSkg==" saltValue="O+6aKHUkHU6Qt945M0z6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0" zoomScaleNormal="70" zoomScaleSheetLayoutView="70" workbookViewId="0">
      <selection activeCell="AS42" sqref="AS4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A4aq4UCFzoro3gWGtgGGBw/MQvizlITSX/9dG9t+Qgc1DFvkRYmB0Wyfeox5GldwEgJAL2r2goqvmU0/JvnXQ==" saltValue="uQ5uwwoyxFcYM6VhX27a3A=="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S42" sqref="AS4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8s76nTg2lfepkhADUS2LfZ6FzViC6rJXeQ0Y4ctNMXwtxIN+77xOaSgfX2ihuJS067oOdF2ia8ueiS2rbjTww==" saltValue="ioCnRXFAk/wKX3L6fPg7u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30687</v>
      </c>
      <c r="E3" s="141"/>
      <c r="F3" s="142">
        <v>50840</v>
      </c>
      <c r="G3" s="143"/>
      <c r="H3" s="144"/>
    </row>
    <row r="4" spans="1:8">
      <c r="A4" s="145"/>
      <c r="B4" s="146"/>
      <c r="C4" s="147"/>
      <c r="D4" s="148">
        <v>22110</v>
      </c>
      <c r="E4" s="149"/>
      <c r="F4" s="150">
        <v>25367</v>
      </c>
      <c r="G4" s="151"/>
      <c r="H4" s="152"/>
    </row>
    <row r="5" spans="1:8">
      <c r="A5" s="133" t="s">
        <v>550</v>
      </c>
      <c r="B5" s="138"/>
      <c r="C5" s="139"/>
      <c r="D5" s="140">
        <v>21599</v>
      </c>
      <c r="E5" s="141"/>
      <c r="F5" s="142">
        <v>53605</v>
      </c>
      <c r="G5" s="143"/>
      <c r="H5" s="144"/>
    </row>
    <row r="6" spans="1:8">
      <c r="A6" s="145"/>
      <c r="B6" s="146"/>
      <c r="C6" s="147"/>
      <c r="D6" s="148">
        <v>9931</v>
      </c>
      <c r="E6" s="149"/>
      <c r="F6" s="150">
        <v>28343</v>
      </c>
      <c r="G6" s="151"/>
      <c r="H6" s="152"/>
    </row>
    <row r="7" spans="1:8">
      <c r="A7" s="133" t="s">
        <v>551</v>
      </c>
      <c r="B7" s="138"/>
      <c r="C7" s="139"/>
      <c r="D7" s="140">
        <v>23412</v>
      </c>
      <c r="E7" s="141"/>
      <c r="F7" s="142">
        <v>46440</v>
      </c>
      <c r="G7" s="143"/>
      <c r="H7" s="144"/>
    </row>
    <row r="8" spans="1:8">
      <c r="A8" s="145"/>
      <c r="B8" s="146"/>
      <c r="C8" s="147"/>
      <c r="D8" s="148">
        <v>3862</v>
      </c>
      <c r="E8" s="149"/>
      <c r="F8" s="150">
        <v>27658</v>
      </c>
      <c r="G8" s="151"/>
      <c r="H8" s="152"/>
    </row>
    <row r="9" spans="1:8">
      <c r="A9" s="133" t="s">
        <v>552</v>
      </c>
      <c r="B9" s="138"/>
      <c r="C9" s="139"/>
      <c r="D9" s="140">
        <v>16741</v>
      </c>
      <c r="E9" s="141"/>
      <c r="F9" s="142">
        <v>63257</v>
      </c>
      <c r="G9" s="143"/>
      <c r="H9" s="144"/>
    </row>
    <row r="10" spans="1:8">
      <c r="A10" s="145"/>
      <c r="B10" s="146"/>
      <c r="C10" s="147"/>
      <c r="D10" s="148">
        <v>4644</v>
      </c>
      <c r="E10" s="149"/>
      <c r="F10" s="150">
        <v>27259</v>
      </c>
      <c r="G10" s="151"/>
      <c r="H10" s="152"/>
    </row>
    <row r="11" spans="1:8">
      <c r="A11" s="133" t="s">
        <v>553</v>
      </c>
      <c r="B11" s="138"/>
      <c r="C11" s="139"/>
      <c r="D11" s="140">
        <v>24094</v>
      </c>
      <c r="E11" s="141"/>
      <c r="F11" s="142">
        <v>52308</v>
      </c>
      <c r="G11" s="143"/>
      <c r="H11" s="144"/>
    </row>
    <row r="12" spans="1:8">
      <c r="A12" s="145"/>
      <c r="B12" s="146"/>
      <c r="C12" s="153"/>
      <c r="D12" s="148">
        <v>6945</v>
      </c>
      <c r="E12" s="149"/>
      <c r="F12" s="150">
        <v>28695</v>
      </c>
      <c r="G12" s="151"/>
      <c r="H12" s="152"/>
    </row>
    <row r="13" spans="1:8">
      <c r="A13" s="133"/>
      <c r="B13" s="138"/>
      <c r="C13" s="154"/>
      <c r="D13" s="155">
        <v>23307</v>
      </c>
      <c r="E13" s="156"/>
      <c r="F13" s="157">
        <v>53290</v>
      </c>
      <c r="G13" s="158"/>
      <c r="H13" s="144"/>
    </row>
    <row r="14" spans="1:8">
      <c r="A14" s="145"/>
      <c r="B14" s="146"/>
      <c r="C14" s="147"/>
      <c r="D14" s="148">
        <v>9498</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2.2200000000000002</v>
      </c>
      <c r="C19" s="159">
        <f>ROUND(VALUE(SUBSTITUTE(実質収支比率等に係る経年分析!G$48,"▲","-")),2)</f>
        <v>2.93</v>
      </c>
      <c r="D19" s="159">
        <f>ROUND(VALUE(SUBSTITUTE(実質収支比率等に係る経年分析!H$48,"▲","-")),2)</f>
        <v>4.05</v>
      </c>
      <c r="E19" s="159">
        <f>ROUND(VALUE(SUBSTITUTE(実質収支比率等に係る経年分析!I$48,"▲","-")),2)</f>
        <v>1.98</v>
      </c>
      <c r="F19" s="159">
        <f>ROUND(VALUE(SUBSTITUTE(実質収支比率等に係る経年分析!J$48,"▲","-")),2)</f>
        <v>2.78</v>
      </c>
    </row>
    <row r="20" spans="1:11">
      <c r="A20" s="159" t="s">
        <v>49</v>
      </c>
      <c r="B20" s="159">
        <f>ROUND(VALUE(SUBSTITUTE(実質収支比率等に係る経年分析!F$47,"▲","-")),2)</f>
        <v>36.21</v>
      </c>
      <c r="C20" s="159">
        <f>ROUND(VALUE(SUBSTITUTE(実質収支比率等に係る経年分析!G$47,"▲","-")),2)</f>
        <v>36.74</v>
      </c>
      <c r="D20" s="159">
        <f>ROUND(VALUE(SUBSTITUTE(実質収支比率等に係る経年分析!H$47,"▲","-")),2)</f>
        <v>35.9</v>
      </c>
      <c r="E20" s="159">
        <f>ROUND(VALUE(SUBSTITUTE(実質収支比率等に係る経年分析!I$47,"▲","-")),2)</f>
        <v>34.58</v>
      </c>
      <c r="F20" s="159">
        <f>ROUND(VALUE(SUBSTITUTE(実質収支比率等に係る経年分析!J$47,"▲","-")),2)</f>
        <v>19.89</v>
      </c>
    </row>
    <row r="21" spans="1:11">
      <c r="A21" s="159" t="s">
        <v>50</v>
      </c>
      <c r="B21" s="159">
        <f>IF(ISNUMBER(VALUE(SUBSTITUTE(実質収支比率等に係る経年分析!F$49,"▲","-"))),ROUND(VALUE(SUBSTITUTE(実質収支比率等に係る経年分析!F$49,"▲","-")),2),NA())</f>
        <v>4.18</v>
      </c>
      <c r="C21" s="159">
        <f>IF(ISNUMBER(VALUE(SUBSTITUTE(実質収支比率等に係る経年分析!G$49,"▲","-"))),ROUND(VALUE(SUBSTITUTE(実質収支比率等に係る経年分析!G$49,"▲","-")),2),NA())</f>
        <v>0.89</v>
      </c>
      <c r="D21" s="159">
        <f>IF(ISNUMBER(VALUE(SUBSTITUTE(実質収支比率等に係る経年分析!H$49,"▲","-"))),ROUND(VALUE(SUBSTITUTE(実質収支比率等に係る経年分析!H$49,"▲","-")),2),NA())</f>
        <v>1.19</v>
      </c>
      <c r="E21" s="159">
        <f>IF(ISNUMBER(VALUE(SUBSTITUTE(実質収支比率等に係る経年分析!I$49,"▲","-"))),ROUND(VALUE(SUBSTITUTE(実質収支比率等に係る経年分析!I$49,"▲","-")),2),NA())</f>
        <v>-3.6</v>
      </c>
      <c r="F21" s="159">
        <f>IF(ISNUMBER(VALUE(SUBSTITUTE(実質収支比率等に係る経年分析!J$49,"▲","-"))),ROUND(VALUE(SUBSTITUTE(実質収支比率等に係る経年分析!J$49,"▲","-")),2),NA())</f>
        <v>-13.7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２駅周辺整備事業特別会計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交通災害共済事業特別会計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火災共済事業特別会計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後期高齢者医療保険特別会計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2.82</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3.82</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3.54</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0.56999999999999995</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2.1800000000000002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4652</v>
      </c>
      <c r="E42" s="161"/>
      <c r="F42" s="161"/>
      <c r="G42" s="161">
        <f>'実質公債費比率（分子）の構造'!L$52</f>
        <v>4660</v>
      </c>
      <c r="H42" s="161"/>
      <c r="I42" s="161"/>
      <c r="J42" s="161">
        <f>'実質公債費比率（分子）の構造'!M$52</f>
        <v>4641</v>
      </c>
      <c r="K42" s="161"/>
      <c r="L42" s="161"/>
      <c r="M42" s="161">
        <f>'実質公債費比率（分子）の構造'!N$52</f>
        <v>4504</v>
      </c>
      <c r="N42" s="161"/>
      <c r="O42" s="161"/>
      <c r="P42" s="161">
        <f>'実質公債費比率（分子）の構造'!O$52</f>
        <v>4613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12</v>
      </c>
      <c r="C45" s="161"/>
      <c r="D45" s="161"/>
      <c r="E45" s="161">
        <f>'実質公債費比率（分子）の構造'!L$49</f>
        <v>11</v>
      </c>
      <c r="F45" s="161"/>
      <c r="G45" s="161"/>
      <c r="H45" s="161">
        <f>'実質公債費比率（分子）の構造'!M$49</f>
        <v>23</v>
      </c>
      <c r="I45" s="161"/>
      <c r="J45" s="161"/>
      <c r="K45" s="161">
        <f>'実質公債費比率（分子）の構造'!N$49</f>
        <v>39</v>
      </c>
      <c r="L45" s="161"/>
      <c r="M45" s="161"/>
      <c r="N45" s="161">
        <f>'実質公債費比率（分子）の構造'!O$49</f>
        <v>91</v>
      </c>
      <c r="O45" s="161"/>
      <c r="P45" s="161"/>
    </row>
    <row r="46" spans="1:16">
      <c r="A46" s="161" t="s">
        <v>61</v>
      </c>
      <c r="B46" s="161">
        <f>'実質公債費比率（分子）の構造'!K$48</f>
        <v>1585</v>
      </c>
      <c r="C46" s="161"/>
      <c r="D46" s="161"/>
      <c r="E46" s="161">
        <f>'実質公債費比率（分子）の構造'!L$48</f>
        <v>1567</v>
      </c>
      <c r="F46" s="161"/>
      <c r="G46" s="161"/>
      <c r="H46" s="161">
        <f>'実質公債費比率（分子）の構造'!M$48</f>
        <v>1689</v>
      </c>
      <c r="I46" s="161"/>
      <c r="J46" s="161"/>
      <c r="K46" s="161">
        <f>'実質公債費比率（分子）の構造'!N$48</f>
        <v>1589</v>
      </c>
      <c r="L46" s="161"/>
      <c r="M46" s="161"/>
      <c r="N46" s="161">
        <f>'実質公債費比率（分子）の構造'!O$48</f>
        <v>1870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3811</v>
      </c>
      <c r="C49" s="161"/>
      <c r="D49" s="161"/>
      <c r="E49" s="161">
        <f>'実質公債費比率（分子）の構造'!L$45</f>
        <v>3782</v>
      </c>
      <c r="F49" s="161"/>
      <c r="G49" s="161"/>
      <c r="H49" s="161">
        <f>'実質公債費比率（分子）の構造'!M$45</f>
        <v>3681</v>
      </c>
      <c r="I49" s="161"/>
      <c r="J49" s="161"/>
      <c r="K49" s="161">
        <f>'実質公債費比率（分子）の構造'!N$45</f>
        <v>3868</v>
      </c>
      <c r="L49" s="161"/>
      <c r="M49" s="161"/>
      <c r="N49" s="161">
        <f>'実質公債費比率（分子）の構造'!O$45</f>
        <v>3499</v>
      </c>
      <c r="O49" s="161"/>
      <c r="P49" s="161"/>
    </row>
    <row r="50" spans="1:16">
      <c r="A50" s="161" t="s">
        <v>65</v>
      </c>
      <c r="B50" s="161" t="e">
        <f>NA()</f>
        <v>#N/A</v>
      </c>
      <c r="C50" s="161">
        <f>IF(ISNUMBER('実質公債費比率（分子）の構造'!K$53),'実質公債費比率（分子）の構造'!K$53,NA())</f>
        <v>756</v>
      </c>
      <c r="D50" s="161" t="e">
        <f>NA()</f>
        <v>#N/A</v>
      </c>
      <c r="E50" s="161" t="e">
        <f>NA()</f>
        <v>#N/A</v>
      </c>
      <c r="F50" s="161">
        <f>IF(ISNUMBER('実質公債費比率（分子）の構造'!L$53),'実質公債費比率（分子）の構造'!L$53,NA())</f>
        <v>700</v>
      </c>
      <c r="G50" s="161" t="e">
        <f>NA()</f>
        <v>#N/A</v>
      </c>
      <c r="H50" s="161" t="e">
        <f>NA()</f>
        <v>#N/A</v>
      </c>
      <c r="I50" s="161">
        <f>IF(ISNUMBER('実質公債費比率（分子）の構造'!M$53),'実質公債費比率（分子）の構造'!M$53,NA())</f>
        <v>752</v>
      </c>
      <c r="J50" s="161" t="e">
        <f>NA()</f>
        <v>#N/A</v>
      </c>
      <c r="K50" s="161" t="e">
        <f>NA()</f>
        <v>#N/A</v>
      </c>
      <c r="L50" s="161">
        <f>IF(ISNUMBER('実質公債費比率（分子）の構造'!N$53),'実質公債費比率（分子）の構造'!N$53,NA())</f>
        <v>992</v>
      </c>
      <c r="M50" s="161" t="e">
        <f>NA()</f>
        <v>#N/A</v>
      </c>
      <c r="N50" s="161" t="e">
        <f>NA()</f>
        <v>#N/A</v>
      </c>
      <c r="O50" s="161">
        <f>IF(ISNUMBER('実質公債費比率（分子）の構造'!O$53),'実質公債費比率（分子）の構造'!O$53,NA())</f>
        <v>847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42477</v>
      </c>
      <c r="E56" s="160"/>
      <c r="F56" s="160"/>
      <c r="G56" s="160">
        <f>'将来負担比率（分子）の構造'!J$52</f>
        <v>42616</v>
      </c>
      <c r="H56" s="160"/>
      <c r="I56" s="160"/>
      <c r="J56" s="160">
        <f>'将来負担比率（分子）の構造'!K$52</f>
        <v>42697</v>
      </c>
      <c r="K56" s="160"/>
      <c r="L56" s="160"/>
      <c r="M56" s="160">
        <f>'将来負担比率（分子）の構造'!L$52</f>
        <v>42681</v>
      </c>
      <c r="N56" s="160"/>
      <c r="O56" s="160"/>
      <c r="P56" s="160">
        <f>'将来負担比率（分子）の構造'!M$52</f>
        <v>41864</v>
      </c>
    </row>
    <row r="57" spans="1:16">
      <c r="A57" s="160" t="s">
        <v>36</v>
      </c>
      <c r="B57" s="160"/>
      <c r="C57" s="160"/>
      <c r="D57" s="160">
        <f>'将来負担比率（分子）の構造'!I$51</f>
        <v>15788</v>
      </c>
      <c r="E57" s="160"/>
      <c r="F57" s="160"/>
      <c r="G57" s="160">
        <f>'将来負担比率（分子）の構造'!J$51</f>
        <v>14395</v>
      </c>
      <c r="H57" s="160"/>
      <c r="I57" s="160"/>
      <c r="J57" s="160">
        <f>'将来負担比率（分子）の構造'!K$51</f>
        <v>13814</v>
      </c>
      <c r="K57" s="160"/>
      <c r="L57" s="160"/>
      <c r="M57" s="160">
        <f>'将来負担比率（分子）の構造'!L$51</f>
        <v>14971</v>
      </c>
      <c r="N57" s="160"/>
      <c r="O57" s="160"/>
      <c r="P57" s="160">
        <f>'将来負担比率（分子）の構造'!M$51</f>
        <v>11664</v>
      </c>
    </row>
    <row r="58" spans="1:16">
      <c r="A58" s="160" t="s">
        <v>35</v>
      </c>
      <c r="B58" s="160"/>
      <c r="C58" s="160"/>
      <c r="D58" s="160">
        <f>'将来負担比率（分子）の構造'!I$50</f>
        <v>15908</v>
      </c>
      <c r="E58" s="160"/>
      <c r="F58" s="160"/>
      <c r="G58" s="160">
        <f>'将来負担比率（分子）の構造'!J$50</f>
        <v>16778</v>
      </c>
      <c r="H58" s="160"/>
      <c r="I58" s="160"/>
      <c r="J58" s="160">
        <f>'将来負担比率（分子）の構造'!K$50</f>
        <v>17423</v>
      </c>
      <c r="K58" s="160"/>
      <c r="L58" s="160"/>
      <c r="M58" s="160">
        <f>'将来負担比率（分子）の構造'!L$50</f>
        <v>17148</v>
      </c>
      <c r="N58" s="160"/>
      <c r="O58" s="160"/>
      <c r="P58" s="160">
        <f>'将来負担比率（分子）の構造'!M$50</f>
        <v>17423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4193</v>
      </c>
      <c r="C62" s="160"/>
      <c r="D62" s="160"/>
      <c r="E62" s="160">
        <f>'将来負担比率（分子）の構造'!J$45</f>
        <v>3995</v>
      </c>
      <c r="F62" s="160"/>
      <c r="G62" s="160"/>
      <c r="H62" s="160">
        <f>'将来負担比率（分子）の構造'!K$45</f>
        <v>3706</v>
      </c>
      <c r="I62" s="160"/>
      <c r="J62" s="160"/>
      <c r="K62" s="160">
        <f>'将来負担比率（分子）の構造'!L$45</f>
        <v>3572</v>
      </c>
      <c r="L62" s="160"/>
      <c r="M62" s="160"/>
      <c r="N62" s="160">
        <f>'将来負担比率（分子）の構造'!M$45</f>
        <v>3565</v>
      </c>
      <c r="O62" s="160"/>
      <c r="P62" s="160"/>
    </row>
    <row r="63" spans="1:16">
      <c r="A63" s="160" t="s">
        <v>28</v>
      </c>
      <c r="B63" s="160">
        <f>'将来負担比率（分子）の構造'!I$44</f>
        <v>180</v>
      </c>
      <c r="C63" s="160"/>
      <c r="D63" s="160"/>
      <c r="E63" s="160">
        <f>'将来負担比率（分子）の構造'!J$44</f>
        <v>850</v>
      </c>
      <c r="F63" s="160"/>
      <c r="G63" s="160"/>
      <c r="H63" s="160">
        <f>'将来負担比率（分子）の構造'!K$44</f>
        <v>1441</v>
      </c>
      <c r="I63" s="160"/>
      <c r="J63" s="160"/>
      <c r="K63" s="160">
        <f>'将来負担比率（分子）の構造'!L$44</f>
        <v>2591</v>
      </c>
      <c r="L63" s="160"/>
      <c r="M63" s="160"/>
      <c r="N63" s="160">
        <f>'将来負担比率（分子）の構造'!M$44</f>
        <v>2569</v>
      </c>
      <c r="O63" s="160"/>
      <c r="P63" s="160"/>
    </row>
    <row r="64" spans="1:16">
      <c r="A64" s="160" t="s">
        <v>27</v>
      </c>
      <c r="B64" s="160">
        <f>'将来負担比率（分子）の構造'!I$43</f>
        <v>22769</v>
      </c>
      <c r="C64" s="160"/>
      <c r="D64" s="160"/>
      <c r="E64" s="160">
        <f>'将来負担比率（分子）の構造'!J$43</f>
        <v>20919</v>
      </c>
      <c r="F64" s="160"/>
      <c r="G64" s="160"/>
      <c r="H64" s="160">
        <f>'将来負担比率（分子）の構造'!K$43</f>
        <v>20802</v>
      </c>
      <c r="I64" s="160"/>
      <c r="J64" s="160"/>
      <c r="K64" s="160">
        <f>'将来負担比率（分子）の構造'!L$43</f>
        <v>18502</v>
      </c>
      <c r="L64" s="160"/>
      <c r="M64" s="160"/>
      <c r="N64" s="160">
        <f>'将来負担比率（分子）の構造'!M$43</f>
        <v>18276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39585</v>
      </c>
      <c r="C66" s="160"/>
      <c r="D66" s="160"/>
      <c r="E66" s="160">
        <f>'将来負担比率（分子）の構造'!J$41</f>
        <v>39521</v>
      </c>
      <c r="F66" s="160"/>
      <c r="G66" s="160"/>
      <c r="H66" s="160">
        <f>'将来負担比率（分子）の構造'!K$41</f>
        <v>38619</v>
      </c>
      <c r="I66" s="160"/>
      <c r="J66" s="160"/>
      <c r="K66" s="160">
        <f>'将来負担比率（分子）の構造'!L$41</f>
        <v>37136</v>
      </c>
      <c r="L66" s="160"/>
      <c r="M66" s="160"/>
      <c r="N66" s="160">
        <f>'将来負担比率（分子）の構造'!M$41</f>
        <v>36493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8579</v>
      </c>
      <c r="C72" s="164">
        <f>基金残高に係る経年分析!G55</f>
        <v>8220</v>
      </c>
      <c r="D72" s="164">
        <f>基金残高に係る経年分析!H55</f>
        <v>4753</v>
      </c>
    </row>
    <row r="73" spans="1:16">
      <c r="A73" s="163" t="s">
        <v>72</v>
      </c>
      <c r="B73" s="164">
        <f>基金残高に係る経年分析!F56</f>
        <v>1781</v>
      </c>
      <c r="C73" s="164">
        <f>基金残高に係る経年分析!G56</f>
        <v>1391</v>
      </c>
      <c r="D73" s="164">
        <f>基金残高に係る経年分析!H56</f>
        <v>1214</v>
      </c>
    </row>
    <row r="74" spans="1:16">
      <c r="A74" s="163" t="s">
        <v>73</v>
      </c>
      <c r="B74" s="164">
        <f>基金残高に係る経年分析!F57</f>
        <v>6745</v>
      </c>
      <c r="C74" s="164">
        <f>基金残高に係る経年分析!G57</f>
        <v>7196</v>
      </c>
      <c r="D74" s="164">
        <f>基金残高に係る経年分析!H57</f>
        <v>11113</v>
      </c>
    </row>
  </sheetData>
  <sheetProtection algorithmName="SHA-512" hashValue="QzsLtZIeutBTsD9d6g4/Xe4vDTFKu3q7+7ncgD+Bmz952PUV842/5TQaP1vpkQfCBfoSmyi5OI8qLzb4hqmNzQ==" saltValue="PXGUNOWLJwEedJU/ZlR7Vw=="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218</v>
      </c>
      <c r="C5" s="703"/>
      <c r="D5" s="703"/>
      <c r="E5" s="703"/>
      <c r="F5" s="703"/>
      <c r="G5" s="703"/>
      <c r="H5" s="703"/>
      <c r="I5" s="703"/>
      <c r="J5" s="703"/>
      <c r="K5" s="703"/>
      <c r="L5" s="703"/>
      <c r="M5" s="703"/>
      <c r="N5" s="703"/>
      <c r="O5" s="703"/>
      <c r="P5" s="703"/>
      <c r="Q5" s="704"/>
      <c r="R5" s="668">
        <v>16910656</v>
      </c>
      <c r="S5" s="669"/>
      <c r="T5" s="669"/>
      <c r="U5" s="669"/>
      <c r="V5" s="669"/>
      <c r="W5" s="669"/>
      <c r="X5" s="669"/>
      <c r="Y5" s="715"/>
      <c r="Z5" s="733">
        <v>37.1</v>
      </c>
      <c r="AA5" s="733"/>
      <c r="AB5" s="733"/>
      <c r="AC5" s="733"/>
      <c r="AD5" s="734">
        <v>15366547</v>
      </c>
      <c r="AE5" s="734"/>
      <c r="AF5" s="734"/>
      <c r="AG5" s="734"/>
      <c r="AH5" s="734"/>
      <c r="AI5" s="734"/>
      <c r="AJ5" s="734"/>
      <c r="AK5" s="734"/>
      <c r="AL5" s="716">
        <v>66.900000000000006</v>
      </c>
      <c r="AM5" s="685"/>
      <c r="AN5" s="685"/>
      <c r="AO5" s="717"/>
      <c r="AP5" s="702" t="s">
        <v>219</v>
      </c>
      <c r="AQ5" s="703"/>
      <c r="AR5" s="703"/>
      <c r="AS5" s="703"/>
      <c r="AT5" s="703"/>
      <c r="AU5" s="703"/>
      <c r="AV5" s="703"/>
      <c r="AW5" s="703"/>
      <c r="AX5" s="703"/>
      <c r="AY5" s="703"/>
      <c r="AZ5" s="703"/>
      <c r="BA5" s="703"/>
      <c r="BB5" s="703"/>
      <c r="BC5" s="703"/>
      <c r="BD5" s="703"/>
      <c r="BE5" s="703"/>
      <c r="BF5" s="704"/>
      <c r="BG5" s="603">
        <v>15364407</v>
      </c>
      <c r="BH5" s="606"/>
      <c r="BI5" s="606"/>
      <c r="BJ5" s="606"/>
      <c r="BK5" s="606"/>
      <c r="BL5" s="606"/>
      <c r="BM5" s="606"/>
      <c r="BN5" s="607"/>
      <c r="BO5" s="665">
        <v>90.9</v>
      </c>
      <c r="BP5" s="665"/>
      <c r="BQ5" s="665"/>
      <c r="BR5" s="665"/>
      <c r="BS5" s="666">
        <v>179117</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c r="B6" s="600" t="s">
        <v>223</v>
      </c>
      <c r="C6" s="601"/>
      <c r="D6" s="601"/>
      <c r="E6" s="601"/>
      <c r="F6" s="601"/>
      <c r="G6" s="601"/>
      <c r="H6" s="601"/>
      <c r="I6" s="601"/>
      <c r="J6" s="601"/>
      <c r="K6" s="601"/>
      <c r="L6" s="601"/>
      <c r="M6" s="601"/>
      <c r="N6" s="601"/>
      <c r="O6" s="601"/>
      <c r="P6" s="601"/>
      <c r="Q6" s="602"/>
      <c r="R6" s="603">
        <v>183343</v>
      </c>
      <c r="S6" s="606"/>
      <c r="T6" s="606"/>
      <c r="U6" s="606"/>
      <c r="V6" s="606"/>
      <c r="W6" s="606"/>
      <c r="X6" s="606"/>
      <c r="Y6" s="607"/>
      <c r="Z6" s="665">
        <v>0.4</v>
      </c>
      <c r="AA6" s="665"/>
      <c r="AB6" s="665"/>
      <c r="AC6" s="665"/>
      <c r="AD6" s="666">
        <v>183343</v>
      </c>
      <c r="AE6" s="666"/>
      <c r="AF6" s="666"/>
      <c r="AG6" s="666"/>
      <c r="AH6" s="666"/>
      <c r="AI6" s="666"/>
      <c r="AJ6" s="666"/>
      <c r="AK6" s="666"/>
      <c r="AL6" s="608">
        <v>0.8</v>
      </c>
      <c r="AM6" s="609"/>
      <c r="AN6" s="609"/>
      <c r="AO6" s="667"/>
      <c r="AP6" s="600" t="s">
        <v>224</v>
      </c>
      <c r="AQ6" s="601"/>
      <c r="AR6" s="601"/>
      <c r="AS6" s="601"/>
      <c r="AT6" s="601"/>
      <c r="AU6" s="601"/>
      <c r="AV6" s="601"/>
      <c r="AW6" s="601"/>
      <c r="AX6" s="601"/>
      <c r="AY6" s="601"/>
      <c r="AZ6" s="601"/>
      <c r="BA6" s="601"/>
      <c r="BB6" s="601"/>
      <c r="BC6" s="601"/>
      <c r="BD6" s="601"/>
      <c r="BE6" s="601"/>
      <c r="BF6" s="602"/>
      <c r="BG6" s="603">
        <v>15364407</v>
      </c>
      <c r="BH6" s="606"/>
      <c r="BI6" s="606"/>
      <c r="BJ6" s="606"/>
      <c r="BK6" s="606"/>
      <c r="BL6" s="606"/>
      <c r="BM6" s="606"/>
      <c r="BN6" s="607"/>
      <c r="BO6" s="665">
        <v>90.9</v>
      </c>
      <c r="BP6" s="665"/>
      <c r="BQ6" s="665"/>
      <c r="BR6" s="665"/>
      <c r="BS6" s="666">
        <v>179117</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323275</v>
      </c>
      <c r="CS6" s="606"/>
      <c r="CT6" s="606"/>
      <c r="CU6" s="606"/>
      <c r="CV6" s="606"/>
      <c r="CW6" s="606"/>
      <c r="CX6" s="606"/>
      <c r="CY6" s="607"/>
      <c r="CZ6" s="716">
        <v>0.7</v>
      </c>
      <c r="DA6" s="685"/>
      <c r="DB6" s="685"/>
      <c r="DC6" s="719"/>
      <c r="DD6" s="611">
        <v>4949</v>
      </c>
      <c r="DE6" s="606"/>
      <c r="DF6" s="606"/>
      <c r="DG6" s="606"/>
      <c r="DH6" s="606"/>
      <c r="DI6" s="606"/>
      <c r="DJ6" s="606"/>
      <c r="DK6" s="606"/>
      <c r="DL6" s="606"/>
      <c r="DM6" s="606"/>
      <c r="DN6" s="606"/>
      <c r="DO6" s="606"/>
      <c r="DP6" s="607"/>
      <c r="DQ6" s="611">
        <v>323210</v>
      </c>
      <c r="DR6" s="606"/>
      <c r="DS6" s="606"/>
      <c r="DT6" s="606"/>
      <c r="DU6" s="606"/>
      <c r="DV6" s="606"/>
      <c r="DW6" s="606"/>
      <c r="DX6" s="606"/>
      <c r="DY6" s="606"/>
      <c r="DZ6" s="606"/>
      <c r="EA6" s="606"/>
      <c r="EB6" s="606"/>
      <c r="EC6" s="646"/>
    </row>
    <row r="7" spans="2:143" ht="11.25" customHeight="1">
      <c r="B7" s="600" t="s">
        <v>226</v>
      </c>
      <c r="C7" s="601"/>
      <c r="D7" s="601"/>
      <c r="E7" s="601"/>
      <c r="F7" s="601"/>
      <c r="G7" s="601"/>
      <c r="H7" s="601"/>
      <c r="I7" s="601"/>
      <c r="J7" s="601"/>
      <c r="K7" s="601"/>
      <c r="L7" s="601"/>
      <c r="M7" s="601"/>
      <c r="N7" s="601"/>
      <c r="O7" s="601"/>
      <c r="P7" s="601"/>
      <c r="Q7" s="602"/>
      <c r="R7" s="603">
        <v>36985</v>
      </c>
      <c r="S7" s="606"/>
      <c r="T7" s="606"/>
      <c r="U7" s="606"/>
      <c r="V7" s="606"/>
      <c r="W7" s="606"/>
      <c r="X7" s="606"/>
      <c r="Y7" s="607"/>
      <c r="Z7" s="665">
        <v>0.1</v>
      </c>
      <c r="AA7" s="665"/>
      <c r="AB7" s="665"/>
      <c r="AC7" s="665"/>
      <c r="AD7" s="666">
        <v>36985</v>
      </c>
      <c r="AE7" s="666"/>
      <c r="AF7" s="666"/>
      <c r="AG7" s="666"/>
      <c r="AH7" s="666"/>
      <c r="AI7" s="666"/>
      <c r="AJ7" s="666"/>
      <c r="AK7" s="666"/>
      <c r="AL7" s="608">
        <v>0.2</v>
      </c>
      <c r="AM7" s="609"/>
      <c r="AN7" s="609"/>
      <c r="AO7" s="667"/>
      <c r="AP7" s="600" t="s">
        <v>227</v>
      </c>
      <c r="AQ7" s="601"/>
      <c r="AR7" s="601"/>
      <c r="AS7" s="601"/>
      <c r="AT7" s="601"/>
      <c r="AU7" s="601"/>
      <c r="AV7" s="601"/>
      <c r="AW7" s="601"/>
      <c r="AX7" s="601"/>
      <c r="AY7" s="601"/>
      <c r="AZ7" s="601"/>
      <c r="BA7" s="601"/>
      <c r="BB7" s="601"/>
      <c r="BC7" s="601"/>
      <c r="BD7" s="601"/>
      <c r="BE7" s="601"/>
      <c r="BF7" s="602"/>
      <c r="BG7" s="603">
        <v>6981323</v>
      </c>
      <c r="BH7" s="606"/>
      <c r="BI7" s="606"/>
      <c r="BJ7" s="606"/>
      <c r="BK7" s="606"/>
      <c r="BL7" s="606"/>
      <c r="BM7" s="606"/>
      <c r="BN7" s="607"/>
      <c r="BO7" s="665">
        <v>41.3</v>
      </c>
      <c r="BP7" s="665"/>
      <c r="BQ7" s="665"/>
      <c r="BR7" s="665"/>
      <c r="BS7" s="666">
        <v>179117</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4504211</v>
      </c>
      <c r="CS7" s="606"/>
      <c r="CT7" s="606"/>
      <c r="CU7" s="606"/>
      <c r="CV7" s="606"/>
      <c r="CW7" s="606"/>
      <c r="CX7" s="606"/>
      <c r="CY7" s="607"/>
      <c r="CZ7" s="665">
        <v>10.1</v>
      </c>
      <c r="DA7" s="665"/>
      <c r="DB7" s="665"/>
      <c r="DC7" s="665"/>
      <c r="DD7" s="611">
        <v>216825</v>
      </c>
      <c r="DE7" s="606"/>
      <c r="DF7" s="606"/>
      <c r="DG7" s="606"/>
      <c r="DH7" s="606"/>
      <c r="DI7" s="606"/>
      <c r="DJ7" s="606"/>
      <c r="DK7" s="606"/>
      <c r="DL7" s="606"/>
      <c r="DM7" s="606"/>
      <c r="DN7" s="606"/>
      <c r="DO7" s="606"/>
      <c r="DP7" s="607"/>
      <c r="DQ7" s="611">
        <v>3730248</v>
      </c>
      <c r="DR7" s="606"/>
      <c r="DS7" s="606"/>
      <c r="DT7" s="606"/>
      <c r="DU7" s="606"/>
      <c r="DV7" s="606"/>
      <c r="DW7" s="606"/>
      <c r="DX7" s="606"/>
      <c r="DY7" s="606"/>
      <c r="DZ7" s="606"/>
      <c r="EA7" s="606"/>
      <c r="EB7" s="606"/>
      <c r="EC7" s="646"/>
    </row>
    <row r="8" spans="2:143" ht="11.25" customHeight="1">
      <c r="B8" s="600" t="s">
        <v>229</v>
      </c>
      <c r="C8" s="601"/>
      <c r="D8" s="601"/>
      <c r="E8" s="601"/>
      <c r="F8" s="601"/>
      <c r="G8" s="601"/>
      <c r="H8" s="601"/>
      <c r="I8" s="601"/>
      <c r="J8" s="601"/>
      <c r="K8" s="601"/>
      <c r="L8" s="601"/>
      <c r="M8" s="601"/>
      <c r="N8" s="601"/>
      <c r="O8" s="601"/>
      <c r="P8" s="601"/>
      <c r="Q8" s="602"/>
      <c r="R8" s="603">
        <v>104930</v>
      </c>
      <c r="S8" s="606"/>
      <c r="T8" s="606"/>
      <c r="U8" s="606"/>
      <c r="V8" s="606"/>
      <c r="W8" s="606"/>
      <c r="X8" s="606"/>
      <c r="Y8" s="607"/>
      <c r="Z8" s="665">
        <v>0.2</v>
      </c>
      <c r="AA8" s="665"/>
      <c r="AB8" s="665"/>
      <c r="AC8" s="665"/>
      <c r="AD8" s="666">
        <v>104930</v>
      </c>
      <c r="AE8" s="666"/>
      <c r="AF8" s="666"/>
      <c r="AG8" s="666"/>
      <c r="AH8" s="666"/>
      <c r="AI8" s="666"/>
      <c r="AJ8" s="666"/>
      <c r="AK8" s="666"/>
      <c r="AL8" s="608">
        <v>0.5</v>
      </c>
      <c r="AM8" s="609"/>
      <c r="AN8" s="609"/>
      <c r="AO8" s="667"/>
      <c r="AP8" s="600" t="s">
        <v>230</v>
      </c>
      <c r="AQ8" s="601"/>
      <c r="AR8" s="601"/>
      <c r="AS8" s="601"/>
      <c r="AT8" s="601"/>
      <c r="AU8" s="601"/>
      <c r="AV8" s="601"/>
      <c r="AW8" s="601"/>
      <c r="AX8" s="601"/>
      <c r="AY8" s="601"/>
      <c r="AZ8" s="601"/>
      <c r="BA8" s="601"/>
      <c r="BB8" s="601"/>
      <c r="BC8" s="601"/>
      <c r="BD8" s="601"/>
      <c r="BE8" s="601"/>
      <c r="BF8" s="602"/>
      <c r="BG8" s="603">
        <v>195075</v>
      </c>
      <c r="BH8" s="606"/>
      <c r="BI8" s="606"/>
      <c r="BJ8" s="606"/>
      <c r="BK8" s="606"/>
      <c r="BL8" s="606"/>
      <c r="BM8" s="606"/>
      <c r="BN8" s="607"/>
      <c r="BO8" s="665">
        <v>1.2</v>
      </c>
      <c r="BP8" s="665"/>
      <c r="BQ8" s="665"/>
      <c r="BR8" s="665"/>
      <c r="BS8" s="611" t="s">
        <v>123</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19588028</v>
      </c>
      <c r="CS8" s="606"/>
      <c r="CT8" s="606"/>
      <c r="CU8" s="606"/>
      <c r="CV8" s="606"/>
      <c r="CW8" s="606"/>
      <c r="CX8" s="606"/>
      <c r="CY8" s="607"/>
      <c r="CZ8" s="665">
        <v>43.7</v>
      </c>
      <c r="DA8" s="665"/>
      <c r="DB8" s="665"/>
      <c r="DC8" s="665"/>
      <c r="DD8" s="611">
        <v>462520</v>
      </c>
      <c r="DE8" s="606"/>
      <c r="DF8" s="606"/>
      <c r="DG8" s="606"/>
      <c r="DH8" s="606"/>
      <c r="DI8" s="606"/>
      <c r="DJ8" s="606"/>
      <c r="DK8" s="606"/>
      <c r="DL8" s="606"/>
      <c r="DM8" s="606"/>
      <c r="DN8" s="606"/>
      <c r="DO8" s="606"/>
      <c r="DP8" s="607"/>
      <c r="DQ8" s="611">
        <v>9318615</v>
      </c>
      <c r="DR8" s="606"/>
      <c r="DS8" s="606"/>
      <c r="DT8" s="606"/>
      <c r="DU8" s="606"/>
      <c r="DV8" s="606"/>
      <c r="DW8" s="606"/>
      <c r="DX8" s="606"/>
      <c r="DY8" s="606"/>
      <c r="DZ8" s="606"/>
      <c r="EA8" s="606"/>
      <c r="EB8" s="606"/>
      <c r="EC8" s="646"/>
    </row>
    <row r="9" spans="2:143" ht="11.25" customHeight="1">
      <c r="B9" s="600" t="s">
        <v>232</v>
      </c>
      <c r="C9" s="601"/>
      <c r="D9" s="601"/>
      <c r="E9" s="601"/>
      <c r="F9" s="601"/>
      <c r="G9" s="601"/>
      <c r="H9" s="601"/>
      <c r="I9" s="601"/>
      <c r="J9" s="601"/>
      <c r="K9" s="601"/>
      <c r="L9" s="601"/>
      <c r="M9" s="601"/>
      <c r="N9" s="601"/>
      <c r="O9" s="601"/>
      <c r="P9" s="601"/>
      <c r="Q9" s="602"/>
      <c r="R9" s="603">
        <v>106334</v>
      </c>
      <c r="S9" s="606"/>
      <c r="T9" s="606"/>
      <c r="U9" s="606"/>
      <c r="V9" s="606"/>
      <c r="W9" s="606"/>
      <c r="X9" s="606"/>
      <c r="Y9" s="607"/>
      <c r="Z9" s="665">
        <v>0.2</v>
      </c>
      <c r="AA9" s="665"/>
      <c r="AB9" s="665"/>
      <c r="AC9" s="665"/>
      <c r="AD9" s="666">
        <v>106334</v>
      </c>
      <c r="AE9" s="666"/>
      <c r="AF9" s="666"/>
      <c r="AG9" s="666"/>
      <c r="AH9" s="666"/>
      <c r="AI9" s="666"/>
      <c r="AJ9" s="666"/>
      <c r="AK9" s="666"/>
      <c r="AL9" s="608">
        <v>0.5</v>
      </c>
      <c r="AM9" s="609"/>
      <c r="AN9" s="609"/>
      <c r="AO9" s="667"/>
      <c r="AP9" s="600" t="s">
        <v>233</v>
      </c>
      <c r="AQ9" s="601"/>
      <c r="AR9" s="601"/>
      <c r="AS9" s="601"/>
      <c r="AT9" s="601"/>
      <c r="AU9" s="601"/>
      <c r="AV9" s="601"/>
      <c r="AW9" s="601"/>
      <c r="AX9" s="601"/>
      <c r="AY9" s="601"/>
      <c r="AZ9" s="601"/>
      <c r="BA9" s="601"/>
      <c r="BB9" s="601"/>
      <c r="BC9" s="601"/>
      <c r="BD9" s="601"/>
      <c r="BE9" s="601"/>
      <c r="BF9" s="602"/>
      <c r="BG9" s="603">
        <v>5542454</v>
      </c>
      <c r="BH9" s="606"/>
      <c r="BI9" s="606"/>
      <c r="BJ9" s="606"/>
      <c r="BK9" s="606"/>
      <c r="BL9" s="606"/>
      <c r="BM9" s="606"/>
      <c r="BN9" s="607"/>
      <c r="BO9" s="665">
        <v>32.799999999999997</v>
      </c>
      <c r="BP9" s="665"/>
      <c r="BQ9" s="665"/>
      <c r="BR9" s="665"/>
      <c r="BS9" s="611" t="s">
        <v>123</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2758953</v>
      </c>
      <c r="CS9" s="606"/>
      <c r="CT9" s="606"/>
      <c r="CU9" s="606"/>
      <c r="CV9" s="606"/>
      <c r="CW9" s="606"/>
      <c r="CX9" s="606"/>
      <c r="CY9" s="607"/>
      <c r="CZ9" s="665">
        <v>6.2</v>
      </c>
      <c r="DA9" s="665"/>
      <c r="DB9" s="665"/>
      <c r="DC9" s="665"/>
      <c r="DD9" s="611">
        <v>52722</v>
      </c>
      <c r="DE9" s="606"/>
      <c r="DF9" s="606"/>
      <c r="DG9" s="606"/>
      <c r="DH9" s="606"/>
      <c r="DI9" s="606"/>
      <c r="DJ9" s="606"/>
      <c r="DK9" s="606"/>
      <c r="DL9" s="606"/>
      <c r="DM9" s="606"/>
      <c r="DN9" s="606"/>
      <c r="DO9" s="606"/>
      <c r="DP9" s="607"/>
      <c r="DQ9" s="611">
        <v>2320236</v>
      </c>
      <c r="DR9" s="606"/>
      <c r="DS9" s="606"/>
      <c r="DT9" s="606"/>
      <c r="DU9" s="606"/>
      <c r="DV9" s="606"/>
      <c r="DW9" s="606"/>
      <c r="DX9" s="606"/>
      <c r="DY9" s="606"/>
      <c r="DZ9" s="606"/>
      <c r="EA9" s="606"/>
      <c r="EB9" s="606"/>
      <c r="EC9" s="646"/>
    </row>
    <row r="10" spans="2:143" ht="11.25" customHeight="1">
      <c r="B10" s="600" t="s">
        <v>235</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358960</v>
      </c>
      <c r="BH10" s="606"/>
      <c r="BI10" s="606"/>
      <c r="BJ10" s="606"/>
      <c r="BK10" s="606"/>
      <c r="BL10" s="606"/>
      <c r="BM10" s="606"/>
      <c r="BN10" s="607"/>
      <c r="BO10" s="665">
        <v>2.1</v>
      </c>
      <c r="BP10" s="665"/>
      <c r="BQ10" s="665"/>
      <c r="BR10" s="665"/>
      <c r="BS10" s="611">
        <v>4222</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15307</v>
      </c>
      <c r="CS10" s="606"/>
      <c r="CT10" s="606"/>
      <c r="CU10" s="606"/>
      <c r="CV10" s="606"/>
      <c r="CW10" s="606"/>
      <c r="CX10" s="606"/>
      <c r="CY10" s="607"/>
      <c r="CZ10" s="665">
        <v>0</v>
      </c>
      <c r="DA10" s="665"/>
      <c r="DB10" s="665"/>
      <c r="DC10" s="665"/>
      <c r="DD10" s="611" t="s">
        <v>123</v>
      </c>
      <c r="DE10" s="606"/>
      <c r="DF10" s="606"/>
      <c r="DG10" s="606"/>
      <c r="DH10" s="606"/>
      <c r="DI10" s="606"/>
      <c r="DJ10" s="606"/>
      <c r="DK10" s="606"/>
      <c r="DL10" s="606"/>
      <c r="DM10" s="606"/>
      <c r="DN10" s="606"/>
      <c r="DO10" s="606"/>
      <c r="DP10" s="607"/>
      <c r="DQ10" s="611">
        <v>7357</v>
      </c>
      <c r="DR10" s="606"/>
      <c r="DS10" s="606"/>
      <c r="DT10" s="606"/>
      <c r="DU10" s="606"/>
      <c r="DV10" s="606"/>
      <c r="DW10" s="606"/>
      <c r="DX10" s="606"/>
      <c r="DY10" s="606"/>
      <c r="DZ10" s="606"/>
      <c r="EA10" s="606"/>
      <c r="EB10" s="606"/>
      <c r="EC10" s="646"/>
    </row>
    <row r="11" spans="2:143" ht="11.25" customHeight="1">
      <c r="B11" s="600" t="s">
        <v>238</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123</v>
      </c>
      <c r="AE11" s="666"/>
      <c r="AF11" s="666"/>
      <c r="AG11" s="666"/>
      <c r="AH11" s="666"/>
      <c r="AI11" s="666"/>
      <c r="AJ11" s="666"/>
      <c r="AK11" s="666"/>
      <c r="AL11" s="608" t="s">
        <v>123</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884834</v>
      </c>
      <c r="BH11" s="606"/>
      <c r="BI11" s="606"/>
      <c r="BJ11" s="606"/>
      <c r="BK11" s="606"/>
      <c r="BL11" s="606"/>
      <c r="BM11" s="606"/>
      <c r="BN11" s="607"/>
      <c r="BO11" s="665">
        <v>5.2</v>
      </c>
      <c r="BP11" s="665"/>
      <c r="BQ11" s="665"/>
      <c r="BR11" s="665"/>
      <c r="BS11" s="611">
        <v>174895</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33589</v>
      </c>
      <c r="CS11" s="606"/>
      <c r="CT11" s="606"/>
      <c r="CU11" s="606"/>
      <c r="CV11" s="606"/>
      <c r="CW11" s="606"/>
      <c r="CX11" s="606"/>
      <c r="CY11" s="607"/>
      <c r="CZ11" s="665">
        <v>0.1</v>
      </c>
      <c r="DA11" s="665"/>
      <c r="DB11" s="665"/>
      <c r="DC11" s="665"/>
      <c r="DD11" s="611" t="s">
        <v>123</v>
      </c>
      <c r="DE11" s="606"/>
      <c r="DF11" s="606"/>
      <c r="DG11" s="606"/>
      <c r="DH11" s="606"/>
      <c r="DI11" s="606"/>
      <c r="DJ11" s="606"/>
      <c r="DK11" s="606"/>
      <c r="DL11" s="606"/>
      <c r="DM11" s="606"/>
      <c r="DN11" s="606"/>
      <c r="DO11" s="606"/>
      <c r="DP11" s="607"/>
      <c r="DQ11" s="611">
        <v>32349</v>
      </c>
      <c r="DR11" s="606"/>
      <c r="DS11" s="606"/>
      <c r="DT11" s="606"/>
      <c r="DU11" s="606"/>
      <c r="DV11" s="606"/>
      <c r="DW11" s="606"/>
      <c r="DX11" s="606"/>
      <c r="DY11" s="606"/>
      <c r="DZ11" s="606"/>
      <c r="EA11" s="606"/>
      <c r="EB11" s="606"/>
      <c r="EC11" s="646"/>
    </row>
    <row r="12" spans="2:143" ht="11.25" customHeight="1">
      <c r="B12" s="600" t="s">
        <v>241</v>
      </c>
      <c r="C12" s="601"/>
      <c r="D12" s="601"/>
      <c r="E12" s="601"/>
      <c r="F12" s="601"/>
      <c r="G12" s="601"/>
      <c r="H12" s="601"/>
      <c r="I12" s="601"/>
      <c r="J12" s="601"/>
      <c r="K12" s="601"/>
      <c r="L12" s="601"/>
      <c r="M12" s="601"/>
      <c r="N12" s="601"/>
      <c r="O12" s="601"/>
      <c r="P12" s="601"/>
      <c r="Q12" s="602"/>
      <c r="R12" s="603">
        <v>2205748</v>
      </c>
      <c r="S12" s="606"/>
      <c r="T12" s="606"/>
      <c r="U12" s="606"/>
      <c r="V12" s="606"/>
      <c r="W12" s="606"/>
      <c r="X12" s="606"/>
      <c r="Y12" s="607"/>
      <c r="Z12" s="665">
        <v>4.8</v>
      </c>
      <c r="AA12" s="665"/>
      <c r="AB12" s="665"/>
      <c r="AC12" s="665"/>
      <c r="AD12" s="666">
        <v>2205748</v>
      </c>
      <c r="AE12" s="666"/>
      <c r="AF12" s="666"/>
      <c r="AG12" s="666"/>
      <c r="AH12" s="666"/>
      <c r="AI12" s="666"/>
      <c r="AJ12" s="666"/>
      <c r="AK12" s="666"/>
      <c r="AL12" s="608">
        <v>9.6</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7419457</v>
      </c>
      <c r="BH12" s="606"/>
      <c r="BI12" s="606"/>
      <c r="BJ12" s="606"/>
      <c r="BK12" s="606"/>
      <c r="BL12" s="606"/>
      <c r="BM12" s="606"/>
      <c r="BN12" s="607"/>
      <c r="BO12" s="665">
        <v>43.9</v>
      </c>
      <c r="BP12" s="665"/>
      <c r="BQ12" s="665"/>
      <c r="BR12" s="665"/>
      <c r="BS12" s="611" t="s">
        <v>123</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148869</v>
      </c>
      <c r="CS12" s="606"/>
      <c r="CT12" s="606"/>
      <c r="CU12" s="606"/>
      <c r="CV12" s="606"/>
      <c r="CW12" s="606"/>
      <c r="CX12" s="606"/>
      <c r="CY12" s="607"/>
      <c r="CZ12" s="665">
        <v>0.3</v>
      </c>
      <c r="DA12" s="665"/>
      <c r="DB12" s="665"/>
      <c r="DC12" s="665"/>
      <c r="DD12" s="611" t="s">
        <v>123</v>
      </c>
      <c r="DE12" s="606"/>
      <c r="DF12" s="606"/>
      <c r="DG12" s="606"/>
      <c r="DH12" s="606"/>
      <c r="DI12" s="606"/>
      <c r="DJ12" s="606"/>
      <c r="DK12" s="606"/>
      <c r="DL12" s="606"/>
      <c r="DM12" s="606"/>
      <c r="DN12" s="606"/>
      <c r="DO12" s="606"/>
      <c r="DP12" s="607"/>
      <c r="DQ12" s="611">
        <v>140956</v>
      </c>
      <c r="DR12" s="606"/>
      <c r="DS12" s="606"/>
      <c r="DT12" s="606"/>
      <c r="DU12" s="606"/>
      <c r="DV12" s="606"/>
      <c r="DW12" s="606"/>
      <c r="DX12" s="606"/>
      <c r="DY12" s="606"/>
      <c r="DZ12" s="606"/>
      <c r="EA12" s="606"/>
      <c r="EB12" s="606"/>
      <c r="EC12" s="646"/>
    </row>
    <row r="13" spans="2:143" ht="11.25" customHeight="1">
      <c r="B13" s="600" t="s">
        <v>244</v>
      </c>
      <c r="C13" s="601"/>
      <c r="D13" s="601"/>
      <c r="E13" s="601"/>
      <c r="F13" s="601"/>
      <c r="G13" s="601"/>
      <c r="H13" s="601"/>
      <c r="I13" s="601"/>
      <c r="J13" s="601"/>
      <c r="K13" s="601"/>
      <c r="L13" s="601"/>
      <c r="M13" s="601"/>
      <c r="N13" s="601"/>
      <c r="O13" s="601"/>
      <c r="P13" s="601"/>
      <c r="Q13" s="602"/>
      <c r="R13" s="603">
        <v>21698</v>
      </c>
      <c r="S13" s="606"/>
      <c r="T13" s="606"/>
      <c r="U13" s="606"/>
      <c r="V13" s="606"/>
      <c r="W13" s="606"/>
      <c r="X13" s="606"/>
      <c r="Y13" s="607"/>
      <c r="Z13" s="665">
        <v>0</v>
      </c>
      <c r="AA13" s="665"/>
      <c r="AB13" s="665"/>
      <c r="AC13" s="665"/>
      <c r="AD13" s="666">
        <v>21698</v>
      </c>
      <c r="AE13" s="666"/>
      <c r="AF13" s="666"/>
      <c r="AG13" s="666"/>
      <c r="AH13" s="666"/>
      <c r="AI13" s="666"/>
      <c r="AJ13" s="666"/>
      <c r="AK13" s="666"/>
      <c r="AL13" s="608">
        <v>0.1</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7273652</v>
      </c>
      <c r="BH13" s="606"/>
      <c r="BI13" s="606"/>
      <c r="BJ13" s="606"/>
      <c r="BK13" s="606"/>
      <c r="BL13" s="606"/>
      <c r="BM13" s="606"/>
      <c r="BN13" s="607"/>
      <c r="BO13" s="665">
        <v>43</v>
      </c>
      <c r="BP13" s="665"/>
      <c r="BQ13" s="665"/>
      <c r="BR13" s="665"/>
      <c r="BS13" s="611" t="s">
        <v>123</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6502084</v>
      </c>
      <c r="CS13" s="606"/>
      <c r="CT13" s="606"/>
      <c r="CU13" s="606"/>
      <c r="CV13" s="606"/>
      <c r="CW13" s="606"/>
      <c r="CX13" s="606"/>
      <c r="CY13" s="607"/>
      <c r="CZ13" s="665">
        <v>14.5</v>
      </c>
      <c r="DA13" s="665"/>
      <c r="DB13" s="665"/>
      <c r="DC13" s="665"/>
      <c r="DD13" s="611">
        <v>1083092</v>
      </c>
      <c r="DE13" s="606"/>
      <c r="DF13" s="606"/>
      <c r="DG13" s="606"/>
      <c r="DH13" s="606"/>
      <c r="DI13" s="606"/>
      <c r="DJ13" s="606"/>
      <c r="DK13" s="606"/>
      <c r="DL13" s="606"/>
      <c r="DM13" s="606"/>
      <c r="DN13" s="606"/>
      <c r="DO13" s="606"/>
      <c r="DP13" s="607"/>
      <c r="DQ13" s="611">
        <v>5574606</v>
      </c>
      <c r="DR13" s="606"/>
      <c r="DS13" s="606"/>
      <c r="DT13" s="606"/>
      <c r="DU13" s="606"/>
      <c r="DV13" s="606"/>
      <c r="DW13" s="606"/>
      <c r="DX13" s="606"/>
      <c r="DY13" s="606"/>
      <c r="DZ13" s="606"/>
      <c r="EA13" s="606"/>
      <c r="EB13" s="606"/>
      <c r="EC13" s="646"/>
    </row>
    <row r="14" spans="2:143" ht="11.25" customHeight="1">
      <c r="B14" s="600" t="s">
        <v>247</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123</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158610</v>
      </c>
      <c r="BH14" s="606"/>
      <c r="BI14" s="606"/>
      <c r="BJ14" s="606"/>
      <c r="BK14" s="606"/>
      <c r="BL14" s="606"/>
      <c r="BM14" s="606"/>
      <c r="BN14" s="607"/>
      <c r="BO14" s="665">
        <v>0.9</v>
      </c>
      <c r="BP14" s="665"/>
      <c r="BQ14" s="665"/>
      <c r="BR14" s="665"/>
      <c r="BS14" s="611" t="s">
        <v>123</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1288719</v>
      </c>
      <c r="CS14" s="606"/>
      <c r="CT14" s="606"/>
      <c r="CU14" s="606"/>
      <c r="CV14" s="606"/>
      <c r="CW14" s="606"/>
      <c r="CX14" s="606"/>
      <c r="CY14" s="607"/>
      <c r="CZ14" s="665">
        <v>2.9</v>
      </c>
      <c r="DA14" s="665"/>
      <c r="DB14" s="665"/>
      <c r="DC14" s="665"/>
      <c r="DD14" s="611">
        <v>456</v>
      </c>
      <c r="DE14" s="606"/>
      <c r="DF14" s="606"/>
      <c r="DG14" s="606"/>
      <c r="DH14" s="606"/>
      <c r="DI14" s="606"/>
      <c r="DJ14" s="606"/>
      <c r="DK14" s="606"/>
      <c r="DL14" s="606"/>
      <c r="DM14" s="606"/>
      <c r="DN14" s="606"/>
      <c r="DO14" s="606"/>
      <c r="DP14" s="607"/>
      <c r="DQ14" s="611">
        <v>1268614</v>
      </c>
      <c r="DR14" s="606"/>
      <c r="DS14" s="606"/>
      <c r="DT14" s="606"/>
      <c r="DU14" s="606"/>
      <c r="DV14" s="606"/>
      <c r="DW14" s="606"/>
      <c r="DX14" s="606"/>
      <c r="DY14" s="606"/>
      <c r="DZ14" s="606"/>
      <c r="EA14" s="606"/>
      <c r="EB14" s="606"/>
      <c r="EC14" s="646"/>
    </row>
    <row r="15" spans="2:143" ht="11.25" customHeight="1">
      <c r="B15" s="600" t="s">
        <v>250</v>
      </c>
      <c r="C15" s="601"/>
      <c r="D15" s="601"/>
      <c r="E15" s="601"/>
      <c r="F15" s="601"/>
      <c r="G15" s="601"/>
      <c r="H15" s="601"/>
      <c r="I15" s="601"/>
      <c r="J15" s="601"/>
      <c r="K15" s="601"/>
      <c r="L15" s="601"/>
      <c r="M15" s="601"/>
      <c r="N15" s="601"/>
      <c r="O15" s="601"/>
      <c r="P15" s="601"/>
      <c r="Q15" s="602"/>
      <c r="R15" s="603">
        <v>93407</v>
      </c>
      <c r="S15" s="606"/>
      <c r="T15" s="606"/>
      <c r="U15" s="606"/>
      <c r="V15" s="606"/>
      <c r="W15" s="606"/>
      <c r="X15" s="606"/>
      <c r="Y15" s="607"/>
      <c r="Z15" s="665">
        <v>0.2</v>
      </c>
      <c r="AA15" s="665"/>
      <c r="AB15" s="665"/>
      <c r="AC15" s="665"/>
      <c r="AD15" s="666">
        <v>93407</v>
      </c>
      <c r="AE15" s="666"/>
      <c r="AF15" s="666"/>
      <c r="AG15" s="666"/>
      <c r="AH15" s="666"/>
      <c r="AI15" s="666"/>
      <c r="AJ15" s="666"/>
      <c r="AK15" s="666"/>
      <c r="AL15" s="608">
        <v>0.4</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805017</v>
      </c>
      <c r="BH15" s="606"/>
      <c r="BI15" s="606"/>
      <c r="BJ15" s="606"/>
      <c r="BK15" s="606"/>
      <c r="BL15" s="606"/>
      <c r="BM15" s="606"/>
      <c r="BN15" s="607"/>
      <c r="BO15" s="665">
        <v>4.8</v>
      </c>
      <c r="BP15" s="665"/>
      <c r="BQ15" s="665"/>
      <c r="BR15" s="665"/>
      <c r="BS15" s="611" t="s">
        <v>123</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6129942</v>
      </c>
      <c r="CS15" s="606"/>
      <c r="CT15" s="606"/>
      <c r="CU15" s="606"/>
      <c r="CV15" s="606"/>
      <c r="CW15" s="606"/>
      <c r="CX15" s="606"/>
      <c r="CY15" s="607"/>
      <c r="CZ15" s="665">
        <v>13.7</v>
      </c>
      <c r="DA15" s="665"/>
      <c r="DB15" s="665"/>
      <c r="DC15" s="665"/>
      <c r="DD15" s="611">
        <v>1113391</v>
      </c>
      <c r="DE15" s="606"/>
      <c r="DF15" s="606"/>
      <c r="DG15" s="606"/>
      <c r="DH15" s="606"/>
      <c r="DI15" s="606"/>
      <c r="DJ15" s="606"/>
      <c r="DK15" s="606"/>
      <c r="DL15" s="606"/>
      <c r="DM15" s="606"/>
      <c r="DN15" s="606"/>
      <c r="DO15" s="606"/>
      <c r="DP15" s="607"/>
      <c r="DQ15" s="611">
        <v>4499808</v>
      </c>
      <c r="DR15" s="606"/>
      <c r="DS15" s="606"/>
      <c r="DT15" s="606"/>
      <c r="DU15" s="606"/>
      <c r="DV15" s="606"/>
      <c r="DW15" s="606"/>
      <c r="DX15" s="606"/>
      <c r="DY15" s="606"/>
      <c r="DZ15" s="606"/>
      <c r="EA15" s="606"/>
      <c r="EB15" s="606"/>
      <c r="EC15" s="646"/>
    </row>
    <row r="16" spans="2:143" ht="11.25" customHeight="1">
      <c r="B16" s="600" t="s">
        <v>253</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123</v>
      </c>
      <c r="AE16" s="666"/>
      <c r="AF16" s="666"/>
      <c r="AG16" s="666"/>
      <c r="AH16" s="666"/>
      <c r="AI16" s="666"/>
      <c r="AJ16" s="666"/>
      <c r="AK16" s="666"/>
      <c r="AL16" s="608" t="s">
        <v>123</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t="s">
        <v>123</v>
      </c>
      <c r="CS16" s="606"/>
      <c r="CT16" s="606"/>
      <c r="CU16" s="606"/>
      <c r="CV16" s="606"/>
      <c r="CW16" s="606"/>
      <c r="CX16" s="606"/>
      <c r="CY16" s="607"/>
      <c r="CZ16" s="665" t="s">
        <v>171</v>
      </c>
      <c r="DA16" s="665"/>
      <c r="DB16" s="665"/>
      <c r="DC16" s="665"/>
      <c r="DD16" s="611" t="s">
        <v>123</v>
      </c>
      <c r="DE16" s="606"/>
      <c r="DF16" s="606"/>
      <c r="DG16" s="606"/>
      <c r="DH16" s="606"/>
      <c r="DI16" s="606"/>
      <c r="DJ16" s="606"/>
      <c r="DK16" s="606"/>
      <c r="DL16" s="606"/>
      <c r="DM16" s="606"/>
      <c r="DN16" s="606"/>
      <c r="DO16" s="606"/>
      <c r="DP16" s="607"/>
      <c r="DQ16" s="611" t="s">
        <v>123</v>
      </c>
      <c r="DR16" s="606"/>
      <c r="DS16" s="606"/>
      <c r="DT16" s="606"/>
      <c r="DU16" s="606"/>
      <c r="DV16" s="606"/>
      <c r="DW16" s="606"/>
      <c r="DX16" s="606"/>
      <c r="DY16" s="606"/>
      <c r="DZ16" s="606"/>
      <c r="EA16" s="606"/>
      <c r="EB16" s="606"/>
      <c r="EC16" s="646"/>
    </row>
    <row r="17" spans="2:133" ht="11.25" customHeight="1">
      <c r="B17" s="600" t="s">
        <v>256</v>
      </c>
      <c r="C17" s="601"/>
      <c r="D17" s="601"/>
      <c r="E17" s="601"/>
      <c r="F17" s="601"/>
      <c r="G17" s="601"/>
      <c r="H17" s="601"/>
      <c r="I17" s="601"/>
      <c r="J17" s="601"/>
      <c r="K17" s="601"/>
      <c r="L17" s="601"/>
      <c r="M17" s="601"/>
      <c r="N17" s="601"/>
      <c r="O17" s="601"/>
      <c r="P17" s="601"/>
      <c r="Q17" s="602"/>
      <c r="R17" s="603">
        <v>73995</v>
      </c>
      <c r="S17" s="606"/>
      <c r="T17" s="606"/>
      <c r="U17" s="606"/>
      <c r="V17" s="606"/>
      <c r="W17" s="606"/>
      <c r="X17" s="606"/>
      <c r="Y17" s="607"/>
      <c r="Z17" s="665">
        <v>0.2</v>
      </c>
      <c r="AA17" s="665"/>
      <c r="AB17" s="665"/>
      <c r="AC17" s="665"/>
      <c r="AD17" s="666">
        <v>73995</v>
      </c>
      <c r="AE17" s="666"/>
      <c r="AF17" s="666"/>
      <c r="AG17" s="666"/>
      <c r="AH17" s="666"/>
      <c r="AI17" s="666"/>
      <c r="AJ17" s="666"/>
      <c r="AK17" s="666"/>
      <c r="AL17" s="608">
        <v>0.3</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3499593</v>
      </c>
      <c r="CS17" s="606"/>
      <c r="CT17" s="606"/>
      <c r="CU17" s="606"/>
      <c r="CV17" s="606"/>
      <c r="CW17" s="606"/>
      <c r="CX17" s="606"/>
      <c r="CY17" s="607"/>
      <c r="CZ17" s="665">
        <v>7.8</v>
      </c>
      <c r="DA17" s="665"/>
      <c r="DB17" s="665"/>
      <c r="DC17" s="665"/>
      <c r="DD17" s="611" t="s">
        <v>123</v>
      </c>
      <c r="DE17" s="606"/>
      <c r="DF17" s="606"/>
      <c r="DG17" s="606"/>
      <c r="DH17" s="606"/>
      <c r="DI17" s="606"/>
      <c r="DJ17" s="606"/>
      <c r="DK17" s="606"/>
      <c r="DL17" s="606"/>
      <c r="DM17" s="606"/>
      <c r="DN17" s="606"/>
      <c r="DO17" s="606"/>
      <c r="DP17" s="607"/>
      <c r="DQ17" s="611">
        <v>3490600</v>
      </c>
      <c r="DR17" s="606"/>
      <c r="DS17" s="606"/>
      <c r="DT17" s="606"/>
      <c r="DU17" s="606"/>
      <c r="DV17" s="606"/>
      <c r="DW17" s="606"/>
      <c r="DX17" s="606"/>
      <c r="DY17" s="606"/>
      <c r="DZ17" s="606"/>
      <c r="EA17" s="606"/>
      <c r="EB17" s="606"/>
      <c r="EC17" s="646"/>
    </row>
    <row r="18" spans="2:133" ht="11.25" customHeight="1">
      <c r="B18" s="600" t="s">
        <v>259</v>
      </c>
      <c r="C18" s="601"/>
      <c r="D18" s="601"/>
      <c r="E18" s="601"/>
      <c r="F18" s="601"/>
      <c r="G18" s="601"/>
      <c r="H18" s="601"/>
      <c r="I18" s="601"/>
      <c r="J18" s="601"/>
      <c r="K18" s="601"/>
      <c r="L18" s="601"/>
      <c r="M18" s="601"/>
      <c r="N18" s="601"/>
      <c r="O18" s="601"/>
      <c r="P18" s="601"/>
      <c r="Q18" s="602"/>
      <c r="R18" s="603">
        <v>4684302</v>
      </c>
      <c r="S18" s="606"/>
      <c r="T18" s="606"/>
      <c r="U18" s="606"/>
      <c r="V18" s="606"/>
      <c r="W18" s="606"/>
      <c r="X18" s="606"/>
      <c r="Y18" s="607"/>
      <c r="Z18" s="665">
        <v>10.3</v>
      </c>
      <c r="AA18" s="665"/>
      <c r="AB18" s="665"/>
      <c r="AC18" s="665"/>
      <c r="AD18" s="666">
        <v>4407312</v>
      </c>
      <c r="AE18" s="666"/>
      <c r="AF18" s="666"/>
      <c r="AG18" s="666"/>
      <c r="AH18" s="666"/>
      <c r="AI18" s="666"/>
      <c r="AJ18" s="666"/>
      <c r="AK18" s="666"/>
      <c r="AL18" s="608">
        <v>19.2</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123</v>
      </c>
      <c r="BP18" s="665"/>
      <c r="BQ18" s="665"/>
      <c r="BR18" s="665"/>
      <c r="BS18" s="611" t="s">
        <v>123</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123</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262</v>
      </c>
      <c r="C19" s="601"/>
      <c r="D19" s="601"/>
      <c r="E19" s="601"/>
      <c r="F19" s="601"/>
      <c r="G19" s="601"/>
      <c r="H19" s="601"/>
      <c r="I19" s="601"/>
      <c r="J19" s="601"/>
      <c r="K19" s="601"/>
      <c r="L19" s="601"/>
      <c r="M19" s="601"/>
      <c r="N19" s="601"/>
      <c r="O19" s="601"/>
      <c r="P19" s="601"/>
      <c r="Q19" s="602"/>
      <c r="R19" s="603">
        <v>4407312</v>
      </c>
      <c r="S19" s="606"/>
      <c r="T19" s="606"/>
      <c r="U19" s="606"/>
      <c r="V19" s="606"/>
      <c r="W19" s="606"/>
      <c r="X19" s="606"/>
      <c r="Y19" s="607"/>
      <c r="Z19" s="665">
        <v>9.6999999999999993</v>
      </c>
      <c r="AA19" s="665"/>
      <c r="AB19" s="665"/>
      <c r="AC19" s="665"/>
      <c r="AD19" s="666">
        <v>4407312</v>
      </c>
      <c r="AE19" s="666"/>
      <c r="AF19" s="666"/>
      <c r="AG19" s="666"/>
      <c r="AH19" s="666"/>
      <c r="AI19" s="666"/>
      <c r="AJ19" s="666"/>
      <c r="AK19" s="666"/>
      <c r="AL19" s="608">
        <v>19.2</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1546249</v>
      </c>
      <c r="BH19" s="606"/>
      <c r="BI19" s="606"/>
      <c r="BJ19" s="606"/>
      <c r="BK19" s="606"/>
      <c r="BL19" s="606"/>
      <c r="BM19" s="606"/>
      <c r="BN19" s="607"/>
      <c r="BO19" s="665">
        <v>9.1</v>
      </c>
      <c r="BP19" s="665"/>
      <c r="BQ19" s="665"/>
      <c r="BR19" s="665"/>
      <c r="BS19" s="611" t="s">
        <v>123</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123</v>
      </c>
      <c r="DA19" s="665"/>
      <c r="DB19" s="665"/>
      <c r="DC19" s="665"/>
      <c r="DD19" s="611" t="s">
        <v>123</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c r="B20" s="600" t="s">
        <v>265</v>
      </c>
      <c r="C20" s="601"/>
      <c r="D20" s="601"/>
      <c r="E20" s="601"/>
      <c r="F20" s="601"/>
      <c r="G20" s="601"/>
      <c r="H20" s="601"/>
      <c r="I20" s="601"/>
      <c r="J20" s="601"/>
      <c r="K20" s="601"/>
      <c r="L20" s="601"/>
      <c r="M20" s="601"/>
      <c r="N20" s="601"/>
      <c r="O20" s="601"/>
      <c r="P20" s="601"/>
      <c r="Q20" s="602"/>
      <c r="R20" s="603">
        <v>276990</v>
      </c>
      <c r="S20" s="606"/>
      <c r="T20" s="606"/>
      <c r="U20" s="606"/>
      <c r="V20" s="606"/>
      <c r="W20" s="606"/>
      <c r="X20" s="606"/>
      <c r="Y20" s="607"/>
      <c r="Z20" s="665">
        <v>0.6</v>
      </c>
      <c r="AA20" s="665"/>
      <c r="AB20" s="665"/>
      <c r="AC20" s="665"/>
      <c r="AD20" s="666" t="s">
        <v>123</v>
      </c>
      <c r="AE20" s="666"/>
      <c r="AF20" s="666"/>
      <c r="AG20" s="666"/>
      <c r="AH20" s="666"/>
      <c r="AI20" s="666"/>
      <c r="AJ20" s="666"/>
      <c r="AK20" s="666"/>
      <c r="AL20" s="608" t="s">
        <v>123</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1546249</v>
      </c>
      <c r="BH20" s="606"/>
      <c r="BI20" s="606"/>
      <c r="BJ20" s="606"/>
      <c r="BK20" s="606"/>
      <c r="BL20" s="606"/>
      <c r="BM20" s="606"/>
      <c r="BN20" s="607"/>
      <c r="BO20" s="665">
        <v>9.1</v>
      </c>
      <c r="BP20" s="665"/>
      <c r="BQ20" s="665"/>
      <c r="BR20" s="665"/>
      <c r="BS20" s="611" t="s">
        <v>123</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44792570</v>
      </c>
      <c r="CS20" s="606"/>
      <c r="CT20" s="606"/>
      <c r="CU20" s="606"/>
      <c r="CV20" s="606"/>
      <c r="CW20" s="606"/>
      <c r="CX20" s="606"/>
      <c r="CY20" s="607"/>
      <c r="CZ20" s="665">
        <v>100</v>
      </c>
      <c r="DA20" s="665"/>
      <c r="DB20" s="665"/>
      <c r="DC20" s="665"/>
      <c r="DD20" s="611">
        <v>2933955</v>
      </c>
      <c r="DE20" s="606"/>
      <c r="DF20" s="606"/>
      <c r="DG20" s="606"/>
      <c r="DH20" s="606"/>
      <c r="DI20" s="606"/>
      <c r="DJ20" s="606"/>
      <c r="DK20" s="606"/>
      <c r="DL20" s="606"/>
      <c r="DM20" s="606"/>
      <c r="DN20" s="606"/>
      <c r="DO20" s="606"/>
      <c r="DP20" s="607"/>
      <c r="DQ20" s="611">
        <v>30706599</v>
      </c>
      <c r="DR20" s="606"/>
      <c r="DS20" s="606"/>
      <c r="DT20" s="606"/>
      <c r="DU20" s="606"/>
      <c r="DV20" s="606"/>
      <c r="DW20" s="606"/>
      <c r="DX20" s="606"/>
      <c r="DY20" s="606"/>
      <c r="DZ20" s="606"/>
      <c r="EA20" s="606"/>
      <c r="EB20" s="606"/>
      <c r="EC20" s="646"/>
    </row>
    <row r="21" spans="2:133" ht="11.25" customHeight="1">
      <c r="B21" s="600" t="s">
        <v>268</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123</v>
      </c>
      <c r="AE21" s="666"/>
      <c r="AF21" s="666"/>
      <c r="AG21" s="666"/>
      <c r="AH21" s="666"/>
      <c r="AI21" s="666"/>
      <c r="AJ21" s="666"/>
      <c r="AK21" s="666"/>
      <c r="AL21" s="608" t="s">
        <v>123</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2140</v>
      </c>
      <c r="BH21" s="606"/>
      <c r="BI21" s="606"/>
      <c r="BJ21" s="606"/>
      <c r="BK21" s="606"/>
      <c r="BL21" s="606"/>
      <c r="BM21" s="606"/>
      <c r="BN21" s="607"/>
      <c r="BO21" s="665">
        <v>0</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270</v>
      </c>
      <c r="C22" s="601"/>
      <c r="D22" s="601"/>
      <c r="E22" s="601"/>
      <c r="F22" s="601"/>
      <c r="G22" s="601"/>
      <c r="H22" s="601"/>
      <c r="I22" s="601"/>
      <c r="J22" s="601"/>
      <c r="K22" s="601"/>
      <c r="L22" s="601"/>
      <c r="M22" s="601"/>
      <c r="N22" s="601"/>
      <c r="O22" s="601"/>
      <c r="P22" s="601"/>
      <c r="Q22" s="602"/>
      <c r="R22" s="603">
        <v>24421398</v>
      </c>
      <c r="S22" s="606"/>
      <c r="T22" s="606"/>
      <c r="U22" s="606"/>
      <c r="V22" s="606"/>
      <c r="W22" s="606"/>
      <c r="X22" s="606"/>
      <c r="Y22" s="607"/>
      <c r="Z22" s="665">
        <v>53.6</v>
      </c>
      <c r="AA22" s="665"/>
      <c r="AB22" s="665"/>
      <c r="AC22" s="665"/>
      <c r="AD22" s="666">
        <v>22600299</v>
      </c>
      <c r="AE22" s="666"/>
      <c r="AF22" s="666"/>
      <c r="AG22" s="666"/>
      <c r="AH22" s="666"/>
      <c r="AI22" s="666"/>
      <c r="AJ22" s="666"/>
      <c r="AK22" s="666"/>
      <c r="AL22" s="608">
        <v>98.3</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171</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273</v>
      </c>
      <c r="C23" s="601"/>
      <c r="D23" s="601"/>
      <c r="E23" s="601"/>
      <c r="F23" s="601"/>
      <c r="G23" s="601"/>
      <c r="H23" s="601"/>
      <c r="I23" s="601"/>
      <c r="J23" s="601"/>
      <c r="K23" s="601"/>
      <c r="L23" s="601"/>
      <c r="M23" s="601"/>
      <c r="N23" s="601"/>
      <c r="O23" s="601"/>
      <c r="P23" s="601"/>
      <c r="Q23" s="602"/>
      <c r="R23" s="603">
        <v>15262</v>
      </c>
      <c r="S23" s="606"/>
      <c r="T23" s="606"/>
      <c r="U23" s="606"/>
      <c r="V23" s="606"/>
      <c r="W23" s="606"/>
      <c r="X23" s="606"/>
      <c r="Y23" s="607"/>
      <c r="Z23" s="665">
        <v>0</v>
      </c>
      <c r="AA23" s="665"/>
      <c r="AB23" s="665"/>
      <c r="AC23" s="665"/>
      <c r="AD23" s="666">
        <v>15262</v>
      </c>
      <c r="AE23" s="666"/>
      <c r="AF23" s="666"/>
      <c r="AG23" s="666"/>
      <c r="AH23" s="666"/>
      <c r="AI23" s="666"/>
      <c r="AJ23" s="666"/>
      <c r="AK23" s="666"/>
      <c r="AL23" s="608">
        <v>0.1</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v>1544109</v>
      </c>
      <c r="BH23" s="606"/>
      <c r="BI23" s="606"/>
      <c r="BJ23" s="606"/>
      <c r="BK23" s="606"/>
      <c r="BL23" s="606"/>
      <c r="BM23" s="606"/>
      <c r="BN23" s="607"/>
      <c r="BO23" s="665">
        <v>9.1</v>
      </c>
      <c r="BP23" s="665"/>
      <c r="BQ23" s="665"/>
      <c r="BR23" s="665"/>
      <c r="BS23" s="611" t="s">
        <v>123</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c r="B24" s="600" t="s">
        <v>280</v>
      </c>
      <c r="C24" s="601"/>
      <c r="D24" s="601"/>
      <c r="E24" s="601"/>
      <c r="F24" s="601"/>
      <c r="G24" s="601"/>
      <c r="H24" s="601"/>
      <c r="I24" s="601"/>
      <c r="J24" s="601"/>
      <c r="K24" s="601"/>
      <c r="L24" s="601"/>
      <c r="M24" s="601"/>
      <c r="N24" s="601"/>
      <c r="O24" s="601"/>
      <c r="P24" s="601"/>
      <c r="Q24" s="602"/>
      <c r="R24" s="603">
        <v>240090</v>
      </c>
      <c r="S24" s="606"/>
      <c r="T24" s="606"/>
      <c r="U24" s="606"/>
      <c r="V24" s="606"/>
      <c r="W24" s="606"/>
      <c r="X24" s="606"/>
      <c r="Y24" s="607"/>
      <c r="Z24" s="665">
        <v>0.5</v>
      </c>
      <c r="AA24" s="665"/>
      <c r="AB24" s="665"/>
      <c r="AC24" s="665"/>
      <c r="AD24" s="666">
        <v>7821</v>
      </c>
      <c r="AE24" s="666"/>
      <c r="AF24" s="666"/>
      <c r="AG24" s="666"/>
      <c r="AH24" s="666"/>
      <c r="AI24" s="666"/>
      <c r="AJ24" s="666"/>
      <c r="AK24" s="666"/>
      <c r="AL24" s="608">
        <v>0</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20955318</v>
      </c>
      <c r="CS24" s="669"/>
      <c r="CT24" s="669"/>
      <c r="CU24" s="669"/>
      <c r="CV24" s="669"/>
      <c r="CW24" s="669"/>
      <c r="CX24" s="669"/>
      <c r="CY24" s="715"/>
      <c r="CZ24" s="716">
        <v>46.8</v>
      </c>
      <c r="DA24" s="685"/>
      <c r="DB24" s="685"/>
      <c r="DC24" s="719"/>
      <c r="DD24" s="714">
        <v>12018399</v>
      </c>
      <c r="DE24" s="669"/>
      <c r="DF24" s="669"/>
      <c r="DG24" s="669"/>
      <c r="DH24" s="669"/>
      <c r="DI24" s="669"/>
      <c r="DJ24" s="669"/>
      <c r="DK24" s="715"/>
      <c r="DL24" s="714">
        <v>11934796</v>
      </c>
      <c r="DM24" s="669"/>
      <c r="DN24" s="669"/>
      <c r="DO24" s="669"/>
      <c r="DP24" s="669"/>
      <c r="DQ24" s="669"/>
      <c r="DR24" s="669"/>
      <c r="DS24" s="669"/>
      <c r="DT24" s="669"/>
      <c r="DU24" s="669"/>
      <c r="DV24" s="715"/>
      <c r="DW24" s="716">
        <v>48.7</v>
      </c>
      <c r="DX24" s="685"/>
      <c r="DY24" s="685"/>
      <c r="DZ24" s="685"/>
      <c r="EA24" s="685"/>
      <c r="EB24" s="685"/>
      <c r="EC24" s="717"/>
    </row>
    <row r="25" spans="2:133" ht="11.25" customHeight="1">
      <c r="B25" s="600" t="s">
        <v>283</v>
      </c>
      <c r="C25" s="601"/>
      <c r="D25" s="601"/>
      <c r="E25" s="601"/>
      <c r="F25" s="601"/>
      <c r="G25" s="601"/>
      <c r="H25" s="601"/>
      <c r="I25" s="601"/>
      <c r="J25" s="601"/>
      <c r="K25" s="601"/>
      <c r="L25" s="601"/>
      <c r="M25" s="601"/>
      <c r="N25" s="601"/>
      <c r="O25" s="601"/>
      <c r="P25" s="601"/>
      <c r="Q25" s="602"/>
      <c r="R25" s="603">
        <v>380880</v>
      </c>
      <c r="S25" s="606"/>
      <c r="T25" s="606"/>
      <c r="U25" s="606"/>
      <c r="V25" s="606"/>
      <c r="W25" s="606"/>
      <c r="X25" s="606"/>
      <c r="Y25" s="607"/>
      <c r="Z25" s="665">
        <v>0.8</v>
      </c>
      <c r="AA25" s="665"/>
      <c r="AB25" s="665"/>
      <c r="AC25" s="665"/>
      <c r="AD25" s="666">
        <v>7608</v>
      </c>
      <c r="AE25" s="666"/>
      <c r="AF25" s="666"/>
      <c r="AG25" s="666"/>
      <c r="AH25" s="666"/>
      <c r="AI25" s="666"/>
      <c r="AJ25" s="666"/>
      <c r="AK25" s="666"/>
      <c r="AL25" s="608">
        <v>0</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171</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5421839</v>
      </c>
      <c r="CS25" s="604"/>
      <c r="CT25" s="604"/>
      <c r="CU25" s="604"/>
      <c r="CV25" s="604"/>
      <c r="CW25" s="604"/>
      <c r="CX25" s="604"/>
      <c r="CY25" s="605"/>
      <c r="CZ25" s="608">
        <v>12.1</v>
      </c>
      <c r="DA25" s="637"/>
      <c r="DB25" s="637"/>
      <c r="DC25" s="638"/>
      <c r="DD25" s="611">
        <v>4937818</v>
      </c>
      <c r="DE25" s="604"/>
      <c r="DF25" s="604"/>
      <c r="DG25" s="604"/>
      <c r="DH25" s="604"/>
      <c r="DI25" s="604"/>
      <c r="DJ25" s="604"/>
      <c r="DK25" s="605"/>
      <c r="DL25" s="611">
        <v>4854215</v>
      </c>
      <c r="DM25" s="604"/>
      <c r="DN25" s="604"/>
      <c r="DO25" s="604"/>
      <c r="DP25" s="604"/>
      <c r="DQ25" s="604"/>
      <c r="DR25" s="604"/>
      <c r="DS25" s="604"/>
      <c r="DT25" s="604"/>
      <c r="DU25" s="604"/>
      <c r="DV25" s="605"/>
      <c r="DW25" s="608">
        <v>19.8</v>
      </c>
      <c r="DX25" s="637"/>
      <c r="DY25" s="637"/>
      <c r="DZ25" s="637"/>
      <c r="EA25" s="637"/>
      <c r="EB25" s="637"/>
      <c r="EC25" s="639"/>
    </row>
    <row r="26" spans="2:133" ht="11.25" customHeight="1">
      <c r="B26" s="600" t="s">
        <v>286</v>
      </c>
      <c r="C26" s="601"/>
      <c r="D26" s="601"/>
      <c r="E26" s="601"/>
      <c r="F26" s="601"/>
      <c r="G26" s="601"/>
      <c r="H26" s="601"/>
      <c r="I26" s="601"/>
      <c r="J26" s="601"/>
      <c r="K26" s="601"/>
      <c r="L26" s="601"/>
      <c r="M26" s="601"/>
      <c r="N26" s="601"/>
      <c r="O26" s="601"/>
      <c r="P26" s="601"/>
      <c r="Q26" s="602"/>
      <c r="R26" s="603">
        <v>398338</v>
      </c>
      <c r="S26" s="606"/>
      <c r="T26" s="606"/>
      <c r="U26" s="606"/>
      <c r="V26" s="606"/>
      <c r="W26" s="606"/>
      <c r="X26" s="606"/>
      <c r="Y26" s="607"/>
      <c r="Z26" s="665">
        <v>0.9</v>
      </c>
      <c r="AA26" s="665"/>
      <c r="AB26" s="665"/>
      <c r="AC26" s="665"/>
      <c r="AD26" s="666">
        <v>121</v>
      </c>
      <c r="AE26" s="666"/>
      <c r="AF26" s="666"/>
      <c r="AG26" s="666"/>
      <c r="AH26" s="666"/>
      <c r="AI26" s="666"/>
      <c r="AJ26" s="666"/>
      <c r="AK26" s="666"/>
      <c r="AL26" s="608">
        <v>0</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3649580</v>
      </c>
      <c r="CS26" s="606"/>
      <c r="CT26" s="606"/>
      <c r="CU26" s="606"/>
      <c r="CV26" s="606"/>
      <c r="CW26" s="606"/>
      <c r="CX26" s="606"/>
      <c r="CY26" s="607"/>
      <c r="CZ26" s="608">
        <v>8.1</v>
      </c>
      <c r="DA26" s="637"/>
      <c r="DB26" s="637"/>
      <c r="DC26" s="638"/>
      <c r="DD26" s="611">
        <v>3217033</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289</v>
      </c>
      <c r="C27" s="601"/>
      <c r="D27" s="601"/>
      <c r="E27" s="601"/>
      <c r="F27" s="601"/>
      <c r="G27" s="601"/>
      <c r="H27" s="601"/>
      <c r="I27" s="601"/>
      <c r="J27" s="601"/>
      <c r="K27" s="601"/>
      <c r="L27" s="601"/>
      <c r="M27" s="601"/>
      <c r="N27" s="601"/>
      <c r="O27" s="601"/>
      <c r="P27" s="601"/>
      <c r="Q27" s="602"/>
      <c r="R27" s="603">
        <v>7465436</v>
      </c>
      <c r="S27" s="606"/>
      <c r="T27" s="606"/>
      <c r="U27" s="606"/>
      <c r="V27" s="606"/>
      <c r="W27" s="606"/>
      <c r="X27" s="606"/>
      <c r="Y27" s="607"/>
      <c r="Z27" s="665">
        <v>16.399999999999999</v>
      </c>
      <c r="AA27" s="665"/>
      <c r="AB27" s="665"/>
      <c r="AC27" s="665"/>
      <c r="AD27" s="666" t="s">
        <v>123</v>
      </c>
      <c r="AE27" s="666"/>
      <c r="AF27" s="666"/>
      <c r="AG27" s="666"/>
      <c r="AH27" s="666"/>
      <c r="AI27" s="666"/>
      <c r="AJ27" s="666"/>
      <c r="AK27" s="666"/>
      <c r="AL27" s="608" t="s">
        <v>123</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16910656</v>
      </c>
      <c r="BH27" s="606"/>
      <c r="BI27" s="606"/>
      <c r="BJ27" s="606"/>
      <c r="BK27" s="606"/>
      <c r="BL27" s="606"/>
      <c r="BM27" s="606"/>
      <c r="BN27" s="607"/>
      <c r="BO27" s="665">
        <v>100</v>
      </c>
      <c r="BP27" s="665"/>
      <c r="BQ27" s="665"/>
      <c r="BR27" s="665"/>
      <c r="BS27" s="611">
        <v>179117</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12033886</v>
      </c>
      <c r="CS27" s="604"/>
      <c r="CT27" s="604"/>
      <c r="CU27" s="604"/>
      <c r="CV27" s="604"/>
      <c r="CW27" s="604"/>
      <c r="CX27" s="604"/>
      <c r="CY27" s="605"/>
      <c r="CZ27" s="608">
        <v>26.9</v>
      </c>
      <c r="DA27" s="637"/>
      <c r="DB27" s="637"/>
      <c r="DC27" s="638"/>
      <c r="DD27" s="611">
        <v>3589981</v>
      </c>
      <c r="DE27" s="604"/>
      <c r="DF27" s="604"/>
      <c r="DG27" s="604"/>
      <c r="DH27" s="604"/>
      <c r="DI27" s="604"/>
      <c r="DJ27" s="604"/>
      <c r="DK27" s="605"/>
      <c r="DL27" s="611">
        <v>3589981</v>
      </c>
      <c r="DM27" s="604"/>
      <c r="DN27" s="604"/>
      <c r="DO27" s="604"/>
      <c r="DP27" s="604"/>
      <c r="DQ27" s="604"/>
      <c r="DR27" s="604"/>
      <c r="DS27" s="604"/>
      <c r="DT27" s="604"/>
      <c r="DU27" s="604"/>
      <c r="DV27" s="605"/>
      <c r="DW27" s="608">
        <v>14.6</v>
      </c>
      <c r="DX27" s="637"/>
      <c r="DY27" s="637"/>
      <c r="DZ27" s="637"/>
      <c r="EA27" s="637"/>
      <c r="EB27" s="637"/>
      <c r="EC27" s="639"/>
    </row>
    <row r="28" spans="2:133" ht="11.25" customHeight="1">
      <c r="B28" s="708" t="s">
        <v>292</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123</v>
      </c>
      <c r="AA28" s="665"/>
      <c r="AB28" s="665"/>
      <c r="AC28" s="665"/>
      <c r="AD28" s="666" t="s">
        <v>123</v>
      </c>
      <c r="AE28" s="666"/>
      <c r="AF28" s="666"/>
      <c r="AG28" s="666"/>
      <c r="AH28" s="666"/>
      <c r="AI28" s="666"/>
      <c r="AJ28" s="666"/>
      <c r="AK28" s="666"/>
      <c r="AL28" s="608" t="s">
        <v>123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3499593</v>
      </c>
      <c r="CS28" s="606"/>
      <c r="CT28" s="606"/>
      <c r="CU28" s="606"/>
      <c r="CV28" s="606"/>
      <c r="CW28" s="606"/>
      <c r="CX28" s="606"/>
      <c r="CY28" s="607"/>
      <c r="CZ28" s="608">
        <v>7.8</v>
      </c>
      <c r="DA28" s="637"/>
      <c r="DB28" s="637"/>
      <c r="DC28" s="638"/>
      <c r="DD28" s="611">
        <v>3490600</v>
      </c>
      <c r="DE28" s="606"/>
      <c r="DF28" s="606"/>
      <c r="DG28" s="606"/>
      <c r="DH28" s="606"/>
      <c r="DI28" s="606"/>
      <c r="DJ28" s="606"/>
      <c r="DK28" s="607"/>
      <c r="DL28" s="611">
        <v>3490600</v>
      </c>
      <c r="DM28" s="606"/>
      <c r="DN28" s="606"/>
      <c r="DO28" s="606"/>
      <c r="DP28" s="606"/>
      <c r="DQ28" s="606"/>
      <c r="DR28" s="606"/>
      <c r="DS28" s="606"/>
      <c r="DT28" s="606"/>
      <c r="DU28" s="606"/>
      <c r="DV28" s="607"/>
      <c r="DW28" s="608">
        <v>14.2</v>
      </c>
      <c r="DX28" s="637"/>
      <c r="DY28" s="637"/>
      <c r="DZ28" s="637"/>
      <c r="EA28" s="637"/>
      <c r="EB28" s="637"/>
      <c r="EC28" s="639"/>
    </row>
    <row r="29" spans="2:133" ht="11.25" customHeight="1">
      <c r="B29" s="600" t="s">
        <v>294</v>
      </c>
      <c r="C29" s="601"/>
      <c r="D29" s="601"/>
      <c r="E29" s="601"/>
      <c r="F29" s="601"/>
      <c r="G29" s="601"/>
      <c r="H29" s="601"/>
      <c r="I29" s="601"/>
      <c r="J29" s="601"/>
      <c r="K29" s="601"/>
      <c r="L29" s="601"/>
      <c r="M29" s="601"/>
      <c r="N29" s="601"/>
      <c r="O29" s="601"/>
      <c r="P29" s="601"/>
      <c r="Q29" s="602"/>
      <c r="R29" s="603">
        <v>3292898</v>
      </c>
      <c r="S29" s="606"/>
      <c r="T29" s="606"/>
      <c r="U29" s="606"/>
      <c r="V29" s="606"/>
      <c r="W29" s="606"/>
      <c r="X29" s="606"/>
      <c r="Y29" s="607"/>
      <c r="Z29" s="665">
        <v>7.2</v>
      </c>
      <c r="AA29" s="665"/>
      <c r="AB29" s="665"/>
      <c r="AC29" s="665"/>
      <c r="AD29" s="666" t="s">
        <v>123</v>
      </c>
      <c r="AE29" s="666"/>
      <c r="AF29" s="666"/>
      <c r="AG29" s="666"/>
      <c r="AH29" s="666"/>
      <c r="AI29" s="666"/>
      <c r="AJ29" s="666"/>
      <c r="AK29" s="666"/>
      <c r="AL29" s="608" t="s">
        <v>171</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3498558</v>
      </c>
      <c r="CS29" s="604"/>
      <c r="CT29" s="604"/>
      <c r="CU29" s="604"/>
      <c r="CV29" s="604"/>
      <c r="CW29" s="604"/>
      <c r="CX29" s="604"/>
      <c r="CY29" s="605"/>
      <c r="CZ29" s="608">
        <v>7.8</v>
      </c>
      <c r="DA29" s="637"/>
      <c r="DB29" s="637"/>
      <c r="DC29" s="638"/>
      <c r="DD29" s="611">
        <v>3489565</v>
      </c>
      <c r="DE29" s="604"/>
      <c r="DF29" s="604"/>
      <c r="DG29" s="604"/>
      <c r="DH29" s="604"/>
      <c r="DI29" s="604"/>
      <c r="DJ29" s="604"/>
      <c r="DK29" s="605"/>
      <c r="DL29" s="611">
        <v>3489565</v>
      </c>
      <c r="DM29" s="604"/>
      <c r="DN29" s="604"/>
      <c r="DO29" s="604"/>
      <c r="DP29" s="604"/>
      <c r="DQ29" s="604"/>
      <c r="DR29" s="604"/>
      <c r="DS29" s="604"/>
      <c r="DT29" s="604"/>
      <c r="DU29" s="604"/>
      <c r="DV29" s="605"/>
      <c r="DW29" s="608">
        <v>14.2</v>
      </c>
      <c r="DX29" s="637"/>
      <c r="DY29" s="637"/>
      <c r="DZ29" s="637"/>
      <c r="EA29" s="637"/>
      <c r="EB29" s="637"/>
      <c r="EC29" s="639"/>
    </row>
    <row r="30" spans="2:133" ht="11.25" customHeight="1">
      <c r="B30" s="600" t="s">
        <v>299</v>
      </c>
      <c r="C30" s="601"/>
      <c r="D30" s="601"/>
      <c r="E30" s="601"/>
      <c r="F30" s="601"/>
      <c r="G30" s="601"/>
      <c r="H30" s="601"/>
      <c r="I30" s="601"/>
      <c r="J30" s="601"/>
      <c r="K30" s="601"/>
      <c r="L30" s="601"/>
      <c r="M30" s="601"/>
      <c r="N30" s="601"/>
      <c r="O30" s="601"/>
      <c r="P30" s="601"/>
      <c r="Q30" s="602"/>
      <c r="R30" s="603">
        <v>179272</v>
      </c>
      <c r="S30" s="606"/>
      <c r="T30" s="606"/>
      <c r="U30" s="606"/>
      <c r="V30" s="606"/>
      <c r="W30" s="606"/>
      <c r="X30" s="606"/>
      <c r="Y30" s="607"/>
      <c r="Z30" s="665">
        <v>0.4</v>
      </c>
      <c r="AA30" s="665"/>
      <c r="AB30" s="665"/>
      <c r="AC30" s="665"/>
      <c r="AD30" s="666">
        <v>34547</v>
      </c>
      <c r="AE30" s="666"/>
      <c r="AF30" s="666"/>
      <c r="AG30" s="666"/>
      <c r="AH30" s="666"/>
      <c r="AI30" s="666"/>
      <c r="AJ30" s="666"/>
      <c r="AK30" s="666"/>
      <c r="AL30" s="608">
        <v>0.2</v>
      </c>
      <c r="AM30" s="609"/>
      <c r="AN30" s="609"/>
      <c r="AO30" s="667"/>
      <c r="AP30" s="693" t="s">
        <v>300</v>
      </c>
      <c r="AQ30" s="694"/>
      <c r="AR30" s="694"/>
      <c r="AS30" s="694"/>
      <c r="AT30" s="699" t="s">
        <v>301</v>
      </c>
      <c r="AU30" s="210"/>
      <c r="AV30" s="210"/>
      <c r="AW30" s="210"/>
      <c r="AX30" s="702" t="s">
        <v>179</v>
      </c>
      <c r="AY30" s="703"/>
      <c r="AZ30" s="703"/>
      <c r="BA30" s="703"/>
      <c r="BB30" s="703"/>
      <c r="BC30" s="703"/>
      <c r="BD30" s="703"/>
      <c r="BE30" s="703"/>
      <c r="BF30" s="704"/>
      <c r="BG30" s="683">
        <v>99.3</v>
      </c>
      <c r="BH30" s="684"/>
      <c r="BI30" s="684"/>
      <c r="BJ30" s="684"/>
      <c r="BK30" s="684"/>
      <c r="BL30" s="684"/>
      <c r="BM30" s="685">
        <v>98</v>
      </c>
      <c r="BN30" s="684"/>
      <c r="BO30" s="684"/>
      <c r="BP30" s="684"/>
      <c r="BQ30" s="686"/>
      <c r="BR30" s="683">
        <v>99.2</v>
      </c>
      <c r="BS30" s="684"/>
      <c r="BT30" s="684"/>
      <c r="BU30" s="684"/>
      <c r="BV30" s="684"/>
      <c r="BW30" s="684"/>
      <c r="BX30" s="685">
        <v>97.3</v>
      </c>
      <c r="BY30" s="684"/>
      <c r="BZ30" s="684"/>
      <c r="CA30" s="684"/>
      <c r="CB30" s="686"/>
      <c r="CD30" s="689"/>
      <c r="CE30" s="690"/>
      <c r="CF30" s="647" t="s">
        <v>302</v>
      </c>
      <c r="CG30" s="644"/>
      <c r="CH30" s="644"/>
      <c r="CI30" s="644"/>
      <c r="CJ30" s="644"/>
      <c r="CK30" s="644"/>
      <c r="CL30" s="644"/>
      <c r="CM30" s="644"/>
      <c r="CN30" s="644"/>
      <c r="CO30" s="644"/>
      <c r="CP30" s="644"/>
      <c r="CQ30" s="645"/>
      <c r="CR30" s="603">
        <v>3161897</v>
      </c>
      <c r="CS30" s="606"/>
      <c r="CT30" s="606"/>
      <c r="CU30" s="606"/>
      <c r="CV30" s="606"/>
      <c r="CW30" s="606"/>
      <c r="CX30" s="606"/>
      <c r="CY30" s="607"/>
      <c r="CZ30" s="608">
        <v>7.1</v>
      </c>
      <c r="DA30" s="637"/>
      <c r="DB30" s="637"/>
      <c r="DC30" s="638"/>
      <c r="DD30" s="611">
        <v>3152992</v>
      </c>
      <c r="DE30" s="606"/>
      <c r="DF30" s="606"/>
      <c r="DG30" s="606"/>
      <c r="DH30" s="606"/>
      <c r="DI30" s="606"/>
      <c r="DJ30" s="606"/>
      <c r="DK30" s="607"/>
      <c r="DL30" s="611">
        <v>3152992</v>
      </c>
      <c r="DM30" s="606"/>
      <c r="DN30" s="606"/>
      <c r="DO30" s="606"/>
      <c r="DP30" s="606"/>
      <c r="DQ30" s="606"/>
      <c r="DR30" s="606"/>
      <c r="DS30" s="606"/>
      <c r="DT30" s="606"/>
      <c r="DU30" s="606"/>
      <c r="DV30" s="607"/>
      <c r="DW30" s="608">
        <v>12.9</v>
      </c>
      <c r="DX30" s="637"/>
      <c r="DY30" s="637"/>
      <c r="DZ30" s="637"/>
      <c r="EA30" s="637"/>
      <c r="EB30" s="637"/>
      <c r="EC30" s="639"/>
    </row>
    <row r="31" spans="2:133" ht="11.25" customHeight="1">
      <c r="B31" s="600" t="s">
        <v>303</v>
      </c>
      <c r="C31" s="601"/>
      <c r="D31" s="601"/>
      <c r="E31" s="601"/>
      <c r="F31" s="601"/>
      <c r="G31" s="601"/>
      <c r="H31" s="601"/>
      <c r="I31" s="601"/>
      <c r="J31" s="601"/>
      <c r="K31" s="601"/>
      <c r="L31" s="601"/>
      <c r="M31" s="601"/>
      <c r="N31" s="601"/>
      <c r="O31" s="601"/>
      <c r="P31" s="601"/>
      <c r="Q31" s="602"/>
      <c r="R31" s="603">
        <v>607236</v>
      </c>
      <c r="S31" s="606"/>
      <c r="T31" s="606"/>
      <c r="U31" s="606"/>
      <c r="V31" s="606"/>
      <c r="W31" s="606"/>
      <c r="X31" s="606"/>
      <c r="Y31" s="607"/>
      <c r="Z31" s="665">
        <v>1.3</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98.8</v>
      </c>
      <c r="BH31" s="604"/>
      <c r="BI31" s="604"/>
      <c r="BJ31" s="604"/>
      <c r="BK31" s="604"/>
      <c r="BL31" s="604"/>
      <c r="BM31" s="609">
        <v>97.1</v>
      </c>
      <c r="BN31" s="682"/>
      <c r="BO31" s="682"/>
      <c r="BP31" s="682"/>
      <c r="BQ31" s="643"/>
      <c r="BR31" s="681">
        <v>98.7</v>
      </c>
      <c r="BS31" s="604"/>
      <c r="BT31" s="604"/>
      <c r="BU31" s="604"/>
      <c r="BV31" s="604"/>
      <c r="BW31" s="604"/>
      <c r="BX31" s="609">
        <v>96.4</v>
      </c>
      <c r="BY31" s="682"/>
      <c r="BZ31" s="682"/>
      <c r="CA31" s="682"/>
      <c r="CB31" s="643"/>
      <c r="CD31" s="689"/>
      <c r="CE31" s="690"/>
      <c r="CF31" s="647" t="s">
        <v>306</v>
      </c>
      <c r="CG31" s="644"/>
      <c r="CH31" s="644"/>
      <c r="CI31" s="644"/>
      <c r="CJ31" s="644"/>
      <c r="CK31" s="644"/>
      <c r="CL31" s="644"/>
      <c r="CM31" s="644"/>
      <c r="CN31" s="644"/>
      <c r="CO31" s="644"/>
      <c r="CP31" s="644"/>
      <c r="CQ31" s="645"/>
      <c r="CR31" s="603">
        <v>336661</v>
      </c>
      <c r="CS31" s="604"/>
      <c r="CT31" s="604"/>
      <c r="CU31" s="604"/>
      <c r="CV31" s="604"/>
      <c r="CW31" s="604"/>
      <c r="CX31" s="604"/>
      <c r="CY31" s="605"/>
      <c r="CZ31" s="608">
        <v>0.8</v>
      </c>
      <c r="DA31" s="637"/>
      <c r="DB31" s="637"/>
      <c r="DC31" s="638"/>
      <c r="DD31" s="611">
        <v>336573</v>
      </c>
      <c r="DE31" s="604"/>
      <c r="DF31" s="604"/>
      <c r="DG31" s="604"/>
      <c r="DH31" s="604"/>
      <c r="DI31" s="604"/>
      <c r="DJ31" s="604"/>
      <c r="DK31" s="605"/>
      <c r="DL31" s="611">
        <v>336573</v>
      </c>
      <c r="DM31" s="604"/>
      <c r="DN31" s="604"/>
      <c r="DO31" s="604"/>
      <c r="DP31" s="604"/>
      <c r="DQ31" s="604"/>
      <c r="DR31" s="604"/>
      <c r="DS31" s="604"/>
      <c r="DT31" s="604"/>
      <c r="DU31" s="604"/>
      <c r="DV31" s="605"/>
      <c r="DW31" s="608">
        <v>1.4</v>
      </c>
      <c r="DX31" s="637"/>
      <c r="DY31" s="637"/>
      <c r="DZ31" s="637"/>
      <c r="EA31" s="637"/>
      <c r="EB31" s="637"/>
      <c r="EC31" s="639"/>
    </row>
    <row r="32" spans="2:133" ht="11.25" customHeight="1">
      <c r="B32" s="600" t="s">
        <v>307</v>
      </c>
      <c r="C32" s="601"/>
      <c r="D32" s="601"/>
      <c r="E32" s="601"/>
      <c r="F32" s="601"/>
      <c r="G32" s="601"/>
      <c r="H32" s="601"/>
      <c r="I32" s="601"/>
      <c r="J32" s="601"/>
      <c r="K32" s="601"/>
      <c r="L32" s="601"/>
      <c r="M32" s="601"/>
      <c r="N32" s="601"/>
      <c r="O32" s="601"/>
      <c r="P32" s="601"/>
      <c r="Q32" s="602"/>
      <c r="R32" s="603">
        <v>4076540</v>
      </c>
      <c r="S32" s="606"/>
      <c r="T32" s="606"/>
      <c r="U32" s="606"/>
      <c r="V32" s="606"/>
      <c r="W32" s="606"/>
      <c r="X32" s="606"/>
      <c r="Y32" s="607"/>
      <c r="Z32" s="665">
        <v>9</v>
      </c>
      <c r="AA32" s="665"/>
      <c r="AB32" s="665"/>
      <c r="AC32" s="665"/>
      <c r="AD32" s="666" t="s">
        <v>123</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99.6</v>
      </c>
      <c r="BH32" s="619"/>
      <c r="BI32" s="619"/>
      <c r="BJ32" s="619"/>
      <c r="BK32" s="619"/>
      <c r="BL32" s="619"/>
      <c r="BM32" s="663">
        <v>98.6</v>
      </c>
      <c r="BN32" s="619"/>
      <c r="BO32" s="619"/>
      <c r="BP32" s="619"/>
      <c r="BQ32" s="656"/>
      <c r="BR32" s="680">
        <v>99.5</v>
      </c>
      <c r="BS32" s="619"/>
      <c r="BT32" s="619"/>
      <c r="BU32" s="619"/>
      <c r="BV32" s="619"/>
      <c r="BW32" s="619"/>
      <c r="BX32" s="663">
        <v>97.8</v>
      </c>
      <c r="BY32" s="619"/>
      <c r="BZ32" s="619"/>
      <c r="CA32" s="619"/>
      <c r="CB32" s="656"/>
      <c r="CD32" s="691"/>
      <c r="CE32" s="692"/>
      <c r="CF32" s="647" t="s">
        <v>309</v>
      </c>
      <c r="CG32" s="644"/>
      <c r="CH32" s="644"/>
      <c r="CI32" s="644"/>
      <c r="CJ32" s="644"/>
      <c r="CK32" s="644"/>
      <c r="CL32" s="644"/>
      <c r="CM32" s="644"/>
      <c r="CN32" s="644"/>
      <c r="CO32" s="644"/>
      <c r="CP32" s="644"/>
      <c r="CQ32" s="645"/>
      <c r="CR32" s="603">
        <v>1035</v>
      </c>
      <c r="CS32" s="606"/>
      <c r="CT32" s="606"/>
      <c r="CU32" s="606"/>
      <c r="CV32" s="606"/>
      <c r="CW32" s="606"/>
      <c r="CX32" s="606"/>
      <c r="CY32" s="607"/>
      <c r="CZ32" s="608">
        <v>0</v>
      </c>
      <c r="DA32" s="637"/>
      <c r="DB32" s="637"/>
      <c r="DC32" s="638"/>
      <c r="DD32" s="611">
        <v>1035</v>
      </c>
      <c r="DE32" s="606"/>
      <c r="DF32" s="606"/>
      <c r="DG32" s="606"/>
      <c r="DH32" s="606"/>
      <c r="DI32" s="606"/>
      <c r="DJ32" s="606"/>
      <c r="DK32" s="607"/>
      <c r="DL32" s="611">
        <v>1035</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310</v>
      </c>
      <c r="C33" s="601"/>
      <c r="D33" s="601"/>
      <c r="E33" s="601"/>
      <c r="F33" s="601"/>
      <c r="G33" s="601"/>
      <c r="H33" s="601"/>
      <c r="I33" s="601"/>
      <c r="J33" s="601"/>
      <c r="K33" s="601"/>
      <c r="L33" s="601"/>
      <c r="M33" s="601"/>
      <c r="N33" s="601"/>
      <c r="O33" s="601"/>
      <c r="P33" s="601"/>
      <c r="Q33" s="602"/>
      <c r="R33" s="603">
        <v>862528</v>
      </c>
      <c r="S33" s="606"/>
      <c r="T33" s="606"/>
      <c r="U33" s="606"/>
      <c r="V33" s="606"/>
      <c r="W33" s="606"/>
      <c r="X33" s="606"/>
      <c r="Y33" s="607"/>
      <c r="Z33" s="665">
        <v>1.9</v>
      </c>
      <c r="AA33" s="665"/>
      <c r="AB33" s="665"/>
      <c r="AC33" s="665"/>
      <c r="AD33" s="666" t="s">
        <v>123</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20903297</v>
      </c>
      <c r="CS33" s="604"/>
      <c r="CT33" s="604"/>
      <c r="CU33" s="604"/>
      <c r="CV33" s="604"/>
      <c r="CW33" s="604"/>
      <c r="CX33" s="604"/>
      <c r="CY33" s="605"/>
      <c r="CZ33" s="608">
        <v>46.7</v>
      </c>
      <c r="DA33" s="637"/>
      <c r="DB33" s="637"/>
      <c r="DC33" s="638"/>
      <c r="DD33" s="611">
        <v>17978742</v>
      </c>
      <c r="DE33" s="604"/>
      <c r="DF33" s="604"/>
      <c r="DG33" s="604"/>
      <c r="DH33" s="604"/>
      <c r="DI33" s="604"/>
      <c r="DJ33" s="604"/>
      <c r="DK33" s="605"/>
      <c r="DL33" s="611">
        <v>12296465</v>
      </c>
      <c r="DM33" s="604"/>
      <c r="DN33" s="604"/>
      <c r="DO33" s="604"/>
      <c r="DP33" s="604"/>
      <c r="DQ33" s="604"/>
      <c r="DR33" s="604"/>
      <c r="DS33" s="604"/>
      <c r="DT33" s="604"/>
      <c r="DU33" s="604"/>
      <c r="DV33" s="605"/>
      <c r="DW33" s="608">
        <v>50.2</v>
      </c>
      <c r="DX33" s="637"/>
      <c r="DY33" s="637"/>
      <c r="DZ33" s="637"/>
      <c r="EA33" s="637"/>
      <c r="EB33" s="637"/>
      <c r="EC33" s="639"/>
    </row>
    <row r="34" spans="2:133" ht="11.25" customHeight="1">
      <c r="B34" s="600" t="s">
        <v>312</v>
      </c>
      <c r="C34" s="601"/>
      <c r="D34" s="601"/>
      <c r="E34" s="601"/>
      <c r="F34" s="601"/>
      <c r="G34" s="601"/>
      <c r="H34" s="601"/>
      <c r="I34" s="601"/>
      <c r="J34" s="601"/>
      <c r="K34" s="601"/>
      <c r="L34" s="601"/>
      <c r="M34" s="601"/>
      <c r="N34" s="601"/>
      <c r="O34" s="601"/>
      <c r="P34" s="601"/>
      <c r="Q34" s="602"/>
      <c r="R34" s="603">
        <v>1068944</v>
      </c>
      <c r="S34" s="606"/>
      <c r="T34" s="606"/>
      <c r="U34" s="606"/>
      <c r="V34" s="606"/>
      <c r="W34" s="606"/>
      <c r="X34" s="606"/>
      <c r="Y34" s="607"/>
      <c r="Z34" s="665">
        <v>2.2999999999999998</v>
      </c>
      <c r="AA34" s="665"/>
      <c r="AB34" s="665"/>
      <c r="AC34" s="665"/>
      <c r="AD34" s="666">
        <v>314651</v>
      </c>
      <c r="AE34" s="666"/>
      <c r="AF34" s="666"/>
      <c r="AG34" s="666"/>
      <c r="AH34" s="666"/>
      <c r="AI34" s="666"/>
      <c r="AJ34" s="666"/>
      <c r="AK34" s="666"/>
      <c r="AL34" s="608">
        <v>1.4</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6701291</v>
      </c>
      <c r="CS34" s="606"/>
      <c r="CT34" s="606"/>
      <c r="CU34" s="606"/>
      <c r="CV34" s="606"/>
      <c r="CW34" s="606"/>
      <c r="CX34" s="606"/>
      <c r="CY34" s="607"/>
      <c r="CZ34" s="608">
        <v>15</v>
      </c>
      <c r="DA34" s="637"/>
      <c r="DB34" s="637"/>
      <c r="DC34" s="638"/>
      <c r="DD34" s="611">
        <v>5249210</v>
      </c>
      <c r="DE34" s="606"/>
      <c r="DF34" s="606"/>
      <c r="DG34" s="606"/>
      <c r="DH34" s="606"/>
      <c r="DI34" s="606"/>
      <c r="DJ34" s="606"/>
      <c r="DK34" s="607"/>
      <c r="DL34" s="611">
        <v>4667564</v>
      </c>
      <c r="DM34" s="606"/>
      <c r="DN34" s="606"/>
      <c r="DO34" s="606"/>
      <c r="DP34" s="606"/>
      <c r="DQ34" s="606"/>
      <c r="DR34" s="606"/>
      <c r="DS34" s="606"/>
      <c r="DT34" s="606"/>
      <c r="DU34" s="606"/>
      <c r="DV34" s="607"/>
      <c r="DW34" s="608">
        <v>19</v>
      </c>
      <c r="DX34" s="637"/>
      <c r="DY34" s="637"/>
      <c r="DZ34" s="637"/>
      <c r="EA34" s="637"/>
      <c r="EB34" s="637"/>
      <c r="EC34" s="639"/>
    </row>
    <row r="35" spans="2:133" ht="11.25" customHeight="1">
      <c r="B35" s="600" t="s">
        <v>316</v>
      </c>
      <c r="C35" s="601"/>
      <c r="D35" s="601"/>
      <c r="E35" s="601"/>
      <c r="F35" s="601"/>
      <c r="G35" s="601"/>
      <c r="H35" s="601"/>
      <c r="I35" s="601"/>
      <c r="J35" s="601"/>
      <c r="K35" s="601"/>
      <c r="L35" s="601"/>
      <c r="M35" s="601"/>
      <c r="N35" s="601"/>
      <c r="O35" s="601"/>
      <c r="P35" s="601"/>
      <c r="Q35" s="602"/>
      <c r="R35" s="603">
        <v>2518315</v>
      </c>
      <c r="S35" s="606"/>
      <c r="T35" s="606"/>
      <c r="U35" s="606"/>
      <c r="V35" s="606"/>
      <c r="W35" s="606"/>
      <c r="X35" s="606"/>
      <c r="Y35" s="607"/>
      <c r="Z35" s="665">
        <v>5.5</v>
      </c>
      <c r="AA35" s="665"/>
      <c r="AB35" s="665"/>
      <c r="AC35" s="665"/>
      <c r="AD35" s="666" t="s">
        <v>123</v>
      </c>
      <c r="AE35" s="666"/>
      <c r="AF35" s="666"/>
      <c r="AG35" s="666"/>
      <c r="AH35" s="666"/>
      <c r="AI35" s="666"/>
      <c r="AJ35" s="666"/>
      <c r="AK35" s="666"/>
      <c r="AL35" s="608" t="s">
        <v>123</v>
      </c>
      <c r="AM35" s="609"/>
      <c r="AN35" s="609"/>
      <c r="AO35" s="667"/>
      <c r="AP35" s="214"/>
      <c r="AQ35" s="671" t="s">
        <v>317</v>
      </c>
      <c r="AR35" s="672"/>
      <c r="AS35" s="672"/>
      <c r="AT35" s="672"/>
      <c r="AU35" s="672"/>
      <c r="AV35" s="672"/>
      <c r="AW35" s="672"/>
      <c r="AX35" s="672"/>
      <c r="AY35" s="673"/>
      <c r="AZ35" s="668">
        <v>6728237</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314874</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137446</v>
      </c>
      <c r="CS35" s="604"/>
      <c r="CT35" s="604"/>
      <c r="CU35" s="604"/>
      <c r="CV35" s="604"/>
      <c r="CW35" s="604"/>
      <c r="CX35" s="604"/>
      <c r="CY35" s="605"/>
      <c r="CZ35" s="608">
        <v>0.3</v>
      </c>
      <c r="DA35" s="637"/>
      <c r="DB35" s="637"/>
      <c r="DC35" s="638"/>
      <c r="DD35" s="611">
        <v>119006</v>
      </c>
      <c r="DE35" s="604"/>
      <c r="DF35" s="604"/>
      <c r="DG35" s="604"/>
      <c r="DH35" s="604"/>
      <c r="DI35" s="604"/>
      <c r="DJ35" s="604"/>
      <c r="DK35" s="605"/>
      <c r="DL35" s="611">
        <v>119006</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320</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123</v>
      </c>
      <c r="AA36" s="665"/>
      <c r="AB36" s="665"/>
      <c r="AC36" s="665"/>
      <c r="AD36" s="666" t="s">
        <v>123</v>
      </c>
      <c r="AE36" s="666"/>
      <c r="AF36" s="666"/>
      <c r="AG36" s="666"/>
      <c r="AH36" s="666"/>
      <c r="AI36" s="666"/>
      <c r="AJ36" s="666"/>
      <c r="AK36" s="666"/>
      <c r="AL36" s="608" t="s">
        <v>123</v>
      </c>
      <c r="AM36" s="609"/>
      <c r="AN36" s="609"/>
      <c r="AO36" s="667"/>
      <c r="AQ36" s="640" t="s">
        <v>321</v>
      </c>
      <c r="AR36" s="641"/>
      <c r="AS36" s="641"/>
      <c r="AT36" s="641"/>
      <c r="AU36" s="641"/>
      <c r="AV36" s="641"/>
      <c r="AW36" s="641"/>
      <c r="AX36" s="641"/>
      <c r="AY36" s="642"/>
      <c r="AZ36" s="603">
        <v>2327845</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123372</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4691984</v>
      </c>
      <c r="CS36" s="606"/>
      <c r="CT36" s="606"/>
      <c r="CU36" s="606"/>
      <c r="CV36" s="606"/>
      <c r="CW36" s="606"/>
      <c r="CX36" s="606"/>
      <c r="CY36" s="607"/>
      <c r="CZ36" s="608">
        <v>10.5</v>
      </c>
      <c r="DA36" s="637"/>
      <c r="DB36" s="637"/>
      <c r="DC36" s="638"/>
      <c r="DD36" s="611">
        <v>4492589</v>
      </c>
      <c r="DE36" s="606"/>
      <c r="DF36" s="606"/>
      <c r="DG36" s="606"/>
      <c r="DH36" s="606"/>
      <c r="DI36" s="606"/>
      <c r="DJ36" s="606"/>
      <c r="DK36" s="607"/>
      <c r="DL36" s="611">
        <v>4076640</v>
      </c>
      <c r="DM36" s="606"/>
      <c r="DN36" s="606"/>
      <c r="DO36" s="606"/>
      <c r="DP36" s="606"/>
      <c r="DQ36" s="606"/>
      <c r="DR36" s="606"/>
      <c r="DS36" s="606"/>
      <c r="DT36" s="606"/>
      <c r="DU36" s="606"/>
      <c r="DV36" s="607"/>
      <c r="DW36" s="608">
        <v>16.600000000000001</v>
      </c>
      <c r="DX36" s="637"/>
      <c r="DY36" s="637"/>
      <c r="DZ36" s="637"/>
      <c r="EA36" s="637"/>
      <c r="EB36" s="637"/>
      <c r="EC36" s="639"/>
    </row>
    <row r="37" spans="2:133" ht="11.25" customHeight="1">
      <c r="B37" s="600" t="s">
        <v>324</v>
      </c>
      <c r="C37" s="601"/>
      <c r="D37" s="601"/>
      <c r="E37" s="601"/>
      <c r="F37" s="601"/>
      <c r="G37" s="601"/>
      <c r="H37" s="601"/>
      <c r="I37" s="601"/>
      <c r="J37" s="601"/>
      <c r="K37" s="601"/>
      <c r="L37" s="601"/>
      <c r="M37" s="601"/>
      <c r="N37" s="601"/>
      <c r="O37" s="601"/>
      <c r="P37" s="601"/>
      <c r="Q37" s="602"/>
      <c r="R37" s="603">
        <v>1533715</v>
      </c>
      <c r="S37" s="606"/>
      <c r="T37" s="606"/>
      <c r="U37" s="606"/>
      <c r="V37" s="606"/>
      <c r="W37" s="606"/>
      <c r="X37" s="606"/>
      <c r="Y37" s="607"/>
      <c r="Z37" s="665">
        <v>3.4</v>
      </c>
      <c r="AA37" s="665"/>
      <c r="AB37" s="665"/>
      <c r="AC37" s="665"/>
      <c r="AD37" s="666" t="s">
        <v>123</v>
      </c>
      <c r="AE37" s="666"/>
      <c r="AF37" s="666"/>
      <c r="AG37" s="666"/>
      <c r="AH37" s="666"/>
      <c r="AI37" s="666"/>
      <c r="AJ37" s="666"/>
      <c r="AK37" s="666"/>
      <c r="AL37" s="608" t="s">
        <v>123</v>
      </c>
      <c r="AM37" s="609"/>
      <c r="AN37" s="609"/>
      <c r="AO37" s="667"/>
      <c r="AQ37" s="640" t="s">
        <v>325</v>
      </c>
      <c r="AR37" s="641"/>
      <c r="AS37" s="641"/>
      <c r="AT37" s="641"/>
      <c r="AU37" s="641"/>
      <c r="AV37" s="641"/>
      <c r="AW37" s="641"/>
      <c r="AX37" s="641"/>
      <c r="AY37" s="642"/>
      <c r="AZ37" s="603">
        <v>21296</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19218</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1667810</v>
      </c>
      <c r="CS37" s="604"/>
      <c r="CT37" s="604"/>
      <c r="CU37" s="604"/>
      <c r="CV37" s="604"/>
      <c r="CW37" s="604"/>
      <c r="CX37" s="604"/>
      <c r="CY37" s="605"/>
      <c r="CZ37" s="608">
        <v>3.7</v>
      </c>
      <c r="DA37" s="637"/>
      <c r="DB37" s="637"/>
      <c r="DC37" s="638"/>
      <c r="DD37" s="611">
        <v>1666667</v>
      </c>
      <c r="DE37" s="604"/>
      <c r="DF37" s="604"/>
      <c r="DG37" s="604"/>
      <c r="DH37" s="604"/>
      <c r="DI37" s="604"/>
      <c r="DJ37" s="604"/>
      <c r="DK37" s="605"/>
      <c r="DL37" s="611">
        <v>1530631</v>
      </c>
      <c r="DM37" s="604"/>
      <c r="DN37" s="604"/>
      <c r="DO37" s="604"/>
      <c r="DP37" s="604"/>
      <c r="DQ37" s="604"/>
      <c r="DR37" s="604"/>
      <c r="DS37" s="604"/>
      <c r="DT37" s="604"/>
      <c r="DU37" s="604"/>
      <c r="DV37" s="605"/>
      <c r="DW37" s="608">
        <v>6.2</v>
      </c>
      <c r="DX37" s="637"/>
      <c r="DY37" s="637"/>
      <c r="DZ37" s="637"/>
      <c r="EA37" s="637"/>
      <c r="EB37" s="637"/>
      <c r="EC37" s="639"/>
    </row>
    <row r="38" spans="2:133" ht="11.25" customHeight="1">
      <c r="B38" s="615" t="s">
        <v>328</v>
      </c>
      <c r="C38" s="616"/>
      <c r="D38" s="616"/>
      <c r="E38" s="616"/>
      <c r="F38" s="616"/>
      <c r="G38" s="616"/>
      <c r="H38" s="616"/>
      <c r="I38" s="616"/>
      <c r="J38" s="616"/>
      <c r="K38" s="616"/>
      <c r="L38" s="616"/>
      <c r="M38" s="616"/>
      <c r="N38" s="616"/>
      <c r="O38" s="616"/>
      <c r="P38" s="616"/>
      <c r="Q38" s="617"/>
      <c r="R38" s="618">
        <v>45527137</v>
      </c>
      <c r="S38" s="655"/>
      <c r="T38" s="655"/>
      <c r="U38" s="655"/>
      <c r="V38" s="655"/>
      <c r="W38" s="655"/>
      <c r="X38" s="655"/>
      <c r="Y38" s="660"/>
      <c r="Z38" s="661">
        <v>100</v>
      </c>
      <c r="AA38" s="661"/>
      <c r="AB38" s="661"/>
      <c r="AC38" s="661"/>
      <c r="AD38" s="662">
        <v>22980309</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t="s">
        <v>123</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30690</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4379096</v>
      </c>
      <c r="CS38" s="606"/>
      <c r="CT38" s="606"/>
      <c r="CU38" s="606"/>
      <c r="CV38" s="606"/>
      <c r="CW38" s="606"/>
      <c r="CX38" s="606"/>
      <c r="CY38" s="607"/>
      <c r="CZ38" s="608">
        <v>9.8000000000000007</v>
      </c>
      <c r="DA38" s="637"/>
      <c r="DB38" s="637"/>
      <c r="DC38" s="638"/>
      <c r="DD38" s="611">
        <v>3390099</v>
      </c>
      <c r="DE38" s="606"/>
      <c r="DF38" s="606"/>
      <c r="DG38" s="606"/>
      <c r="DH38" s="606"/>
      <c r="DI38" s="606"/>
      <c r="DJ38" s="606"/>
      <c r="DK38" s="607"/>
      <c r="DL38" s="611">
        <v>3087051</v>
      </c>
      <c r="DM38" s="606"/>
      <c r="DN38" s="606"/>
      <c r="DO38" s="606"/>
      <c r="DP38" s="606"/>
      <c r="DQ38" s="606"/>
      <c r="DR38" s="606"/>
      <c r="DS38" s="606"/>
      <c r="DT38" s="606"/>
      <c r="DU38" s="606"/>
      <c r="DV38" s="607"/>
      <c r="DW38" s="608">
        <v>12.6</v>
      </c>
      <c r="DX38" s="637"/>
      <c r="DY38" s="637"/>
      <c r="DZ38" s="637"/>
      <c r="EA38" s="637"/>
      <c r="EB38" s="637"/>
      <c r="EC38" s="639"/>
    </row>
    <row r="39" spans="2:133" ht="11.25" customHeight="1">
      <c r="AQ39" s="640" t="s">
        <v>332</v>
      </c>
      <c r="AR39" s="641"/>
      <c r="AS39" s="641"/>
      <c r="AT39" s="641"/>
      <c r="AU39" s="641"/>
      <c r="AV39" s="641"/>
      <c r="AW39" s="641"/>
      <c r="AX39" s="641"/>
      <c r="AY39" s="642"/>
      <c r="AZ39" s="603" t="s">
        <v>123</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95</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4349596</v>
      </c>
      <c r="CS39" s="604"/>
      <c r="CT39" s="604"/>
      <c r="CU39" s="604"/>
      <c r="CV39" s="604"/>
      <c r="CW39" s="604"/>
      <c r="CX39" s="604"/>
      <c r="CY39" s="605"/>
      <c r="CZ39" s="608">
        <v>9.6999999999999993</v>
      </c>
      <c r="DA39" s="637"/>
      <c r="DB39" s="637"/>
      <c r="DC39" s="638"/>
      <c r="DD39" s="611">
        <v>4085454</v>
      </c>
      <c r="DE39" s="604"/>
      <c r="DF39" s="604"/>
      <c r="DG39" s="604"/>
      <c r="DH39" s="604"/>
      <c r="DI39" s="604"/>
      <c r="DJ39" s="604"/>
      <c r="DK39" s="605"/>
      <c r="DL39" s="611" t="s">
        <v>171</v>
      </c>
      <c r="DM39" s="604"/>
      <c r="DN39" s="604"/>
      <c r="DO39" s="604"/>
      <c r="DP39" s="604"/>
      <c r="DQ39" s="604"/>
      <c r="DR39" s="604"/>
      <c r="DS39" s="604"/>
      <c r="DT39" s="604"/>
      <c r="DU39" s="604"/>
      <c r="DV39" s="605"/>
      <c r="DW39" s="608" t="s">
        <v>171</v>
      </c>
      <c r="DX39" s="637"/>
      <c r="DY39" s="637"/>
      <c r="DZ39" s="637"/>
      <c r="EA39" s="637"/>
      <c r="EB39" s="637"/>
      <c r="EC39" s="639"/>
    </row>
    <row r="40" spans="2:133" ht="11.25" customHeight="1">
      <c r="AQ40" s="640" t="s">
        <v>336</v>
      </c>
      <c r="AR40" s="641"/>
      <c r="AS40" s="641"/>
      <c r="AT40" s="641"/>
      <c r="AU40" s="641"/>
      <c r="AV40" s="641"/>
      <c r="AW40" s="641"/>
      <c r="AX40" s="641"/>
      <c r="AY40" s="642"/>
      <c r="AZ40" s="603">
        <v>1571431</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125</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643884</v>
      </c>
      <c r="CS40" s="606"/>
      <c r="CT40" s="606"/>
      <c r="CU40" s="606"/>
      <c r="CV40" s="606"/>
      <c r="CW40" s="606"/>
      <c r="CX40" s="606"/>
      <c r="CY40" s="607"/>
      <c r="CZ40" s="608">
        <v>1.4</v>
      </c>
      <c r="DA40" s="637"/>
      <c r="DB40" s="637"/>
      <c r="DC40" s="638"/>
      <c r="DD40" s="611">
        <v>642384</v>
      </c>
      <c r="DE40" s="606"/>
      <c r="DF40" s="606"/>
      <c r="DG40" s="606"/>
      <c r="DH40" s="606"/>
      <c r="DI40" s="606"/>
      <c r="DJ40" s="606"/>
      <c r="DK40" s="607"/>
      <c r="DL40" s="611">
        <v>346204</v>
      </c>
      <c r="DM40" s="606"/>
      <c r="DN40" s="606"/>
      <c r="DO40" s="606"/>
      <c r="DP40" s="606"/>
      <c r="DQ40" s="606"/>
      <c r="DR40" s="606"/>
      <c r="DS40" s="606"/>
      <c r="DT40" s="606"/>
      <c r="DU40" s="606"/>
      <c r="DV40" s="607"/>
      <c r="DW40" s="608">
        <v>1.4</v>
      </c>
      <c r="DX40" s="637"/>
      <c r="DY40" s="637"/>
      <c r="DZ40" s="637"/>
      <c r="EA40" s="637"/>
      <c r="EB40" s="637"/>
      <c r="EC40" s="639"/>
    </row>
    <row r="41" spans="2:133" ht="11.25" customHeight="1">
      <c r="AQ41" s="652" t="s">
        <v>339</v>
      </c>
      <c r="AR41" s="653"/>
      <c r="AS41" s="653"/>
      <c r="AT41" s="653"/>
      <c r="AU41" s="653"/>
      <c r="AV41" s="653"/>
      <c r="AW41" s="653"/>
      <c r="AX41" s="653"/>
      <c r="AY41" s="654"/>
      <c r="AZ41" s="618">
        <v>2807665</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323</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171</v>
      </c>
      <c r="CS41" s="604"/>
      <c r="CT41" s="604"/>
      <c r="CU41" s="604"/>
      <c r="CV41" s="604"/>
      <c r="CW41" s="604"/>
      <c r="CX41" s="604"/>
      <c r="CY41" s="605"/>
      <c r="CZ41" s="608" t="s">
        <v>171</v>
      </c>
      <c r="DA41" s="637"/>
      <c r="DB41" s="637"/>
      <c r="DC41" s="638"/>
      <c r="DD41" s="611" t="s">
        <v>171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2933955</v>
      </c>
      <c r="CS42" s="606"/>
      <c r="CT42" s="606"/>
      <c r="CU42" s="606"/>
      <c r="CV42" s="606"/>
      <c r="CW42" s="606"/>
      <c r="CX42" s="606"/>
      <c r="CY42" s="607"/>
      <c r="CZ42" s="608">
        <v>6.6</v>
      </c>
      <c r="DA42" s="609"/>
      <c r="DB42" s="609"/>
      <c r="DC42" s="610"/>
      <c r="DD42" s="611">
        <v>709458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42787</v>
      </c>
      <c r="CS43" s="604"/>
      <c r="CT43" s="604"/>
      <c r="CU43" s="604"/>
      <c r="CV43" s="604"/>
      <c r="CW43" s="604"/>
      <c r="CX43" s="604"/>
      <c r="CY43" s="605"/>
      <c r="CZ43" s="608">
        <v>0.1</v>
      </c>
      <c r="DA43" s="637"/>
      <c r="DB43" s="637"/>
      <c r="DC43" s="638"/>
      <c r="DD43" s="611">
        <v>42787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346</v>
      </c>
      <c r="CD44" s="631" t="s">
        <v>297</v>
      </c>
      <c r="CE44" s="632"/>
      <c r="CF44" s="600" t="s">
        <v>347</v>
      </c>
      <c r="CG44" s="601"/>
      <c r="CH44" s="601"/>
      <c r="CI44" s="601"/>
      <c r="CJ44" s="601"/>
      <c r="CK44" s="601"/>
      <c r="CL44" s="601"/>
      <c r="CM44" s="601"/>
      <c r="CN44" s="601"/>
      <c r="CO44" s="601"/>
      <c r="CP44" s="601"/>
      <c r="CQ44" s="602"/>
      <c r="CR44" s="603">
        <v>2933955</v>
      </c>
      <c r="CS44" s="606"/>
      <c r="CT44" s="606"/>
      <c r="CU44" s="606"/>
      <c r="CV44" s="606"/>
      <c r="CW44" s="606"/>
      <c r="CX44" s="606"/>
      <c r="CY44" s="607"/>
      <c r="CZ44" s="608">
        <v>6.6</v>
      </c>
      <c r="DA44" s="609"/>
      <c r="DB44" s="609"/>
      <c r="DC44" s="610"/>
      <c r="DD44" s="611">
        <v>709458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348</v>
      </c>
      <c r="CG45" s="601"/>
      <c r="CH45" s="601"/>
      <c r="CI45" s="601"/>
      <c r="CJ45" s="601"/>
      <c r="CK45" s="601"/>
      <c r="CL45" s="601"/>
      <c r="CM45" s="601"/>
      <c r="CN45" s="601"/>
      <c r="CO45" s="601"/>
      <c r="CP45" s="601"/>
      <c r="CQ45" s="602"/>
      <c r="CR45" s="603">
        <v>1913142</v>
      </c>
      <c r="CS45" s="604"/>
      <c r="CT45" s="604"/>
      <c r="CU45" s="604"/>
      <c r="CV45" s="604"/>
      <c r="CW45" s="604"/>
      <c r="CX45" s="604"/>
      <c r="CY45" s="605"/>
      <c r="CZ45" s="608">
        <v>4.3</v>
      </c>
      <c r="DA45" s="637"/>
      <c r="DB45" s="637"/>
      <c r="DC45" s="638"/>
      <c r="DD45" s="611">
        <v>117635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349</v>
      </c>
      <c r="CG46" s="601"/>
      <c r="CH46" s="601"/>
      <c r="CI46" s="601"/>
      <c r="CJ46" s="601"/>
      <c r="CK46" s="601"/>
      <c r="CL46" s="601"/>
      <c r="CM46" s="601"/>
      <c r="CN46" s="601"/>
      <c r="CO46" s="601"/>
      <c r="CP46" s="601"/>
      <c r="CQ46" s="602"/>
      <c r="CR46" s="603">
        <v>845742</v>
      </c>
      <c r="CS46" s="606"/>
      <c r="CT46" s="606"/>
      <c r="CU46" s="606"/>
      <c r="CV46" s="606"/>
      <c r="CW46" s="606"/>
      <c r="CX46" s="606"/>
      <c r="CY46" s="607"/>
      <c r="CZ46" s="608">
        <v>1.9</v>
      </c>
      <c r="DA46" s="609"/>
      <c r="DB46" s="609"/>
      <c r="DC46" s="610"/>
      <c r="DD46" s="611">
        <v>543852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350</v>
      </c>
      <c r="CG47" s="601"/>
      <c r="CH47" s="601"/>
      <c r="CI47" s="601"/>
      <c r="CJ47" s="601"/>
      <c r="CK47" s="601"/>
      <c r="CL47" s="601"/>
      <c r="CM47" s="601"/>
      <c r="CN47" s="601"/>
      <c r="CO47" s="601"/>
      <c r="CP47" s="601"/>
      <c r="CQ47" s="602"/>
      <c r="CR47" s="603" t="s">
        <v>123</v>
      </c>
      <c r="CS47" s="604"/>
      <c r="CT47" s="604"/>
      <c r="CU47" s="604"/>
      <c r="CV47" s="604"/>
      <c r="CW47" s="604"/>
      <c r="CX47" s="604"/>
      <c r="CY47" s="605"/>
      <c r="CZ47" s="608" t="s">
        <v>351</v>
      </c>
      <c r="DA47" s="637"/>
      <c r="DB47" s="637"/>
      <c r="DC47" s="638"/>
      <c r="DD47" s="611" t="s">
        <v>351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352</v>
      </c>
      <c r="CG48" s="601"/>
      <c r="CH48" s="601"/>
      <c r="CI48" s="601"/>
      <c r="CJ48" s="601"/>
      <c r="CK48" s="601"/>
      <c r="CL48" s="601"/>
      <c r="CM48" s="601"/>
      <c r="CN48" s="601"/>
      <c r="CO48" s="601"/>
      <c r="CP48" s="601"/>
      <c r="CQ48" s="602"/>
      <c r="CR48" s="603" t="s">
        <v>351</v>
      </c>
      <c r="CS48" s="606"/>
      <c r="CT48" s="606"/>
      <c r="CU48" s="606"/>
      <c r="CV48" s="606"/>
      <c r="CW48" s="606"/>
      <c r="CX48" s="606"/>
      <c r="CY48" s="607"/>
      <c r="CZ48" s="608" t="s">
        <v>351</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353</v>
      </c>
      <c r="CE49" s="616"/>
      <c r="CF49" s="616"/>
      <c r="CG49" s="616"/>
      <c r="CH49" s="616"/>
      <c r="CI49" s="616"/>
      <c r="CJ49" s="616"/>
      <c r="CK49" s="616"/>
      <c r="CL49" s="616"/>
      <c r="CM49" s="616"/>
      <c r="CN49" s="616"/>
      <c r="CO49" s="616"/>
      <c r="CP49" s="616"/>
      <c r="CQ49" s="617"/>
      <c r="CR49" s="618">
        <v>44792570</v>
      </c>
      <c r="CS49" s="619"/>
      <c r="CT49" s="619"/>
      <c r="CU49" s="619"/>
      <c r="CV49" s="619"/>
      <c r="CW49" s="619"/>
      <c r="CX49" s="619"/>
      <c r="CY49" s="620"/>
      <c r="CZ49" s="621">
        <v>100</v>
      </c>
      <c r="DA49" s="622"/>
      <c r="DB49" s="622"/>
      <c r="DC49" s="623"/>
      <c r="DD49" s="624">
        <v>30706599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qwysYPRYouSUcDJh5jR/aExaiPb4UawALWN4fz8RzdoQB/bzkPdNybyTDU6BStg3mOzOra+4anIOcpFWAgBFkA==" saltValue="YEwDhFcpLqmE418mekWG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55" zoomScaleNormal="55" zoomScaleSheetLayoutView="70" workbookViewId="0">
      <selection activeCell="AK76" sqref="AK76:AO76"/>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6" t="s">
        <v>355</v>
      </c>
      <c r="DK2" s="1117"/>
      <c r="DL2" s="1117"/>
      <c r="DM2" s="1117"/>
      <c r="DN2" s="1117"/>
      <c r="DO2" s="1118"/>
      <c r="DP2" s="229"/>
      <c r="DQ2" s="1116" t="s">
        <v>356</v>
      </c>
      <c r="DR2" s="1117"/>
      <c r="DS2" s="1117"/>
      <c r="DT2" s="1117"/>
      <c r="DU2" s="1117"/>
      <c r="DV2" s="1117"/>
      <c r="DW2" s="1117"/>
      <c r="DX2" s="1117"/>
      <c r="DY2" s="1117"/>
      <c r="DZ2" s="111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1" t="s">
        <v>357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3" t="s">
        <v>359</v>
      </c>
      <c r="B5" s="1024"/>
      <c r="C5" s="1024"/>
      <c r="D5" s="1024"/>
      <c r="E5" s="1024"/>
      <c r="F5" s="1024"/>
      <c r="G5" s="1024"/>
      <c r="H5" s="1024"/>
      <c r="I5" s="1024"/>
      <c r="J5" s="1024"/>
      <c r="K5" s="1024"/>
      <c r="L5" s="1024"/>
      <c r="M5" s="1024"/>
      <c r="N5" s="1024"/>
      <c r="O5" s="1024"/>
      <c r="P5" s="1025"/>
      <c r="Q5" s="1029" t="s">
        <v>360</v>
      </c>
      <c r="R5" s="1030"/>
      <c r="S5" s="1030"/>
      <c r="T5" s="1030"/>
      <c r="U5" s="1031"/>
      <c r="V5" s="1029" t="s">
        <v>361</v>
      </c>
      <c r="W5" s="1030"/>
      <c r="X5" s="1030"/>
      <c r="Y5" s="1030"/>
      <c r="Z5" s="1031"/>
      <c r="AA5" s="1029" t="s">
        <v>362</v>
      </c>
      <c r="AB5" s="1030"/>
      <c r="AC5" s="1030"/>
      <c r="AD5" s="1030"/>
      <c r="AE5" s="1030"/>
      <c r="AF5" s="1119" t="s">
        <v>363</v>
      </c>
      <c r="AG5" s="1030"/>
      <c r="AH5" s="1030"/>
      <c r="AI5" s="1030"/>
      <c r="AJ5" s="1045"/>
      <c r="AK5" s="1030" t="s">
        <v>364</v>
      </c>
      <c r="AL5" s="1030"/>
      <c r="AM5" s="1030"/>
      <c r="AN5" s="1030"/>
      <c r="AO5" s="1031"/>
      <c r="AP5" s="1029" t="s">
        <v>365</v>
      </c>
      <c r="AQ5" s="1030"/>
      <c r="AR5" s="1030"/>
      <c r="AS5" s="1030"/>
      <c r="AT5" s="1031"/>
      <c r="AU5" s="1029" t="s">
        <v>366</v>
      </c>
      <c r="AV5" s="1030"/>
      <c r="AW5" s="1030"/>
      <c r="AX5" s="1030"/>
      <c r="AY5" s="1045"/>
      <c r="AZ5" s="236"/>
      <c r="BA5" s="236"/>
      <c r="BB5" s="236"/>
      <c r="BC5" s="236"/>
      <c r="BD5" s="236"/>
      <c r="BE5" s="237"/>
      <c r="BF5" s="237"/>
      <c r="BG5" s="237"/>
      <c r="BH5" s="237"/>
      <c r="BI5" s="237"/>
      <c r="BJ5" s="237"/>
      <c r="BK5" s="237"/>
      <c r="BL5" s="237"/>
      <c r="BM5" s="237"/>
      <c r="BN5" s="237"/>
      <c r="BO5" s="237"/>
      <c r="BP5" s="237"/>
      <c r="BQ5" s="1023" t="s">
        <v>367</v>
      </c>
      <c r="BR5" s="1024"/>
      <c r="BS5" s="1024"/>
      <c r="BT5" s="1024"/>
      <c r="BU5" s="1024"/>
      <c r="BV5" s="1024"/>
      <c r="BW5" s="1024"/>
      <c r="BX5" s="1024"/>
      <c r="BY5" s="1024"/>
      <c r="BZ5" s="1024"/>
      <c r="CA5" s="1024"/>
      <c r="CB5" s="1024"/>
      <c r="CC5" s="1024"/>
      <c r="CD5" s="1024"/>
      <c r="CE5" s="1024"/>
      <c r="CF5" s="1024"/>
      <c r="CG5" s="1025"/>
      <c r="CH5" s="1029" t="s">
        <v>368</v>
      </c>
      <c r="CI5" s="1030"/>
      <c r="CJ5" s="1030"/>
      <c r="CK5" s="1030"/>
      <c r="CL5" s="1031"/>
      <c r="CM5" s="1029" t="s">
        <v>369</v>
      </c>
      <c r="CN5" s="1030"/>
      <c r="CO5" s="1030"/>
      <c r="CP5" s="1030"/>
      <c r="CQ5" s="1031"/>
      <c r="CR5" s="1029" t="s">
        <v>370</v>
      </c>
      <c r="CS5" s="1030"/>
      <c r="CT5" s="1030"/>
      <c r="CU5" s="1030"/>
      <c r="CV5" s="1031"/>
      <c r="CW5" s="1029" t="s">
        <v>371</v>
      </c>
      <c r="CX5" s="1030"/>
      <c r="CY5" s="1030"/>
      <c r="CZ5" s="1030"/>
      <c r="DA5" s="1031"/>
      <c r="DB5" s="1029" t="s">
        <v>372</v>
      </c>
      <c r="DC5" s="1030"/>
      <c r="DD5" s="1030"/>
      <c r="DE5" s="1030"/>
      <c r="DF5" s="1031"/>
      <c r="DG5" s="1137" t="s">
        <v>373</v>
      </c>
      <c r="DH5" s="1138"/>
      <c r="DI5" s="1138"/>
      <c r="DJ5" s="1138"/>
      <c r="DK5" s="1139"/>
      <c r="DL5" s="1137" t="s">
        <v>374</v>
      </c>
      <c r="DM5" s="1138"/>
      <c r="DN5" s="1138"/>
      <c r="DO5" s="1138"/>
      <c r="DP5" s="1139"/>
      <c r="DQ5" s="1029" t="s">
        <v>375</v>
      </c>
      <c r="DR5" s="1030"/>
      <c r="DS5" s="1030"/>
      <c r="DT5" s="1030"/>
      <c r="DU5" s="1031"/>
      <c r="DV5" s="1029" t="s">
        <v>366</v>
      </c>
      <c r="DW5" s="1030"/>
      <c r="DX5" s="1030"/>
      <c r="DY5" s="1030"/>
      <c r="DZ5" s="1045"/>
      <c r="EA5" s="234"/>
    </row>
    <row r="6" spans="1:131" s="235"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0"/>
      <c r="AG6" s="1033"/>
      <c r="AH6" s="1033"/>
      <c r="AI6" s="1033"/>
      <c r="AJ6" s="1046"/>
      <c r="AK6" s="1033"/>
      <c r="AL6" s="1033"/>
      <c r="AM6" s="1033"/>
      <c r="AN6" s="1033"/>
      <c r="AO6" s="1034"/>
      <c r="AP6" s="1032"/>
      <c r="AQ6" s="1033"/>
      <c r="AR6" s="1033"/>
      <c r="AS6" s="1033"/>
      <c r="AT6" s="1034"/>
      <c r="AU6" s="1032"/>
      <c r="AV6" s="1033"/>
      <c r="AW6" s="1033"/>
      <c r="AX6" s="1033"/>
      <c r="AY6" s="1046"/>
      <c r="AZ6" s="232"/>
      <c r="BA6" s="232"/>
      <c r="BB6" s="232"/>
      <c r="BC6" s="232"/>
      <c r="BD6" s="232"/>
      <c r="BE6" s="233"/>
      <c r="BF6" s="233"/>
      <c r="BG6" s="233"/>
      <c r="BH6" s="233"/>
      <c r="BI6" s="233"/>
      <c r="BJ6" s="233"/>
      <c r="BK6" s="233"/>
      <c r="BL6" s="233"/>
      <c r="BM6" s="233"/>
      <c r="BN6" s="233"/>
      <c r="BO6" s="233"/>
      <c r="BP6" s="23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40"/>
      <c r="DH6" s="1141"/>
      <c r="DI6" s="1141"/>
      <c r="DJ6" s="1141"/>
      <c r="DK6" s="1142"/>
      <c r="DL6" s="1140"/>
      <c r="DM6" s="1141"/>
      <c r="DN6" s="1141"/>
      <c r="DO6" s="1141"/>
      <c r="DP6" s="1142"/>
      <c r="DQ6" s="1032"/>
      <c r="DR6" s="1033"/>
      <c r="DS6" s="1033"/>
      <c r="DT6" s="1033"/>
      <c r="DU6" s="1034"/>
      <c r="DV6" s="1032"/>
      <c r="DW6" s="1033"/>
      <c r="DX6" s="1033"/>
      <c r="DY6" s="1033"/>
      <c r="DZ6" s="1046"/>
      <c r="EA6" s="234"/>
    </row>
    <row r="7" spans="1:131" s="235" customFormat="1" ht="26.25" customHeight="1" thickTop="1">
      <c r="A7" s="238">
        <v>1</v>
      </c>
      <c r="B7" s="1078" t="s">
        <v>376</v>
      </c>
      <c r="C7" s="1079"/>
      <c r="D7" s="1079"/>
      <c r="E7" s="1079"/>
      <c r="F7" s="1079"/>
      <c r="G7" s="1079"/>
      <c r="H7" s="1079"/>
      <c r="I7" s="1079"/>
      <c r="J7" s="1079"/>
      <c r="K7" s="1079"/>
      <c r="L7" s="1079"/>
      <c r="M7" s="1079"/>
      <c r="N7" s="1079"/>
      <c r="O7" s="1079"/>
      <c r="P7" s="1080"/>
      <c r="Q7" s="1143">
        <v>45507</v>
      </c>
      <c r="R7" s="1144"/>
      <c r="S7" s="1144"/>
      <c r="T7" s="1144"/>
      <c r="U7" s="1144"/>
      <c r="V7" s="1144">
        <v>44778</v>
      </c>
      <c r="W7" s="1144"/>
      <c r="X7" s="1144"/>
      <c r="Y7" s="1144"/>
      <c r="Z7" s="1144"/>
      <c r="AA7" s="1144">
        <v>729</v>
      </c>
      <c r="AB7" s="1144"/>
      <c r="AC7" s="1144"/>
      <c r="AD7" s="1144"/>
      <c r="AE7" s="1145"/>
      <c r="AF7" s="1146">
        <v>659</v>
      </c>
      <c r="AG7" s="1147"/>
      <c r="AH7" s="1147"/>
      <c r="AI7" s="1147"/>
      <c r="AJ7" s="1148"/>
      <c r="AK7" s="1127">
        <v>4077</v>
      </c>
      <c r="AL7" s="1128"/>
      <c r="AM7" s="1128"/>
      <c r="AN7" s="1128"/>
      <c r="AO7" s="1128"/>
      <c r="AP7" s="1128">
        <v>36493</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c r="BS7" s="1131" t="s">
        <v>599</v>
      </c>
      <c r="BT7" s="1132"/>
      <c r="BU7" s="1132"/>
      <c r="BV7" s="1132"/>
      <c r="BW7" s="1132"/>
      <c r="BX7" s="1132"/>
      <c r="BY7" s="1132"/>
      <c r="BZ7" s="1132"/>
      <c r="CA7" s="1132"/>
      <c r="CB7" s="1132"/>
      <c r="CC7" s="1132"/>
      <c r="CD7" s="1132"/>
      <c r="CE7" s="1132"/>
      <c r="CF7" s="1132"/>
      <c r="CG7" s="1133"/>
      <c r="CH7" s="1124">
        <v>11</v>
      </c>
      <c r="CI7" s="1125"/>
      <c r="CJ7" s="1125"/>
      <c r="CK7" s="1125"/>
      <c r="CL7" s="1126"/>
      <c r="CM7" s="1124">
        <v>111</v>
      </c>
      <c r="CN7" s="1125"/>
      <c r="CO7" s="1125"/>
      <c r="CP7" s="1125"/>
      <c r="CQ7" s="1126"/>
      <c r="CR7" s="1124">
        <v>45</v>
      </c>
      <c r="CS7" s="1125"/>
      <c r="CT7" s="1125"/>
      <c r="CU7" s="1125"/>
      <c r="CV7" s="1126"/>
      <c r="CW7" s="1124" t="s">
        <v>603</v>
      </c>
      <c r="CX7" s="1125"/>
      <c r="CY7" s="1125"/>
      <c r="CZ7" s="1125"/>
      <c r="DA7" s="1126"/>
      <c r="DB7" s="1124" t="s">
        <v>601</v>
      </c>
      <c r="DC7" s="1125"/>
      <c r="DD7" s="1125"/>
      <c r="DE7" s="1125"/>
      <c r="DF7" s="1126"/>
      <c r="DG7" s="1124" t="s">
        <v>618</v>
      </c>
      <c r="DH7" s="1125"/>
      <c r="DI7" s="1125"/>
      <c r="DJ7" s="1125"/>
      <c r="DK7" s="1126"/>
      <c r="DL7" s="1124" t="s">
        <v>618</v>
      </c>
      <c r="DM7" s="1125"/>
      <c r="DN7" s="1125"/>
      <c r="DO7" s="1125"/>
      <c r="DP7" s="1126"/>
      <c r="DQ7" s="1124" t="s">
        <v>620</v>
      </c>
      <c r="DR7" s="1125"/>
      <c r="DS7" s="1125"/>
      <c r="DT7" s="1125"/>
      <c r="DU7" s="1126"/>
      <c r="DV7" s="1121"/>
      <c r="DW7" s="1122"/>
      <c r="DX7" s="1122"/>
      <c r="DY7" s="1122"/>
      <c r="DZ7" s="1123"/>
      <c r="EA7" s="234"/>
    </row>
    <row r="8" spans="1:131" s="235" customFormat="1" ht="26.25" customHeight="1">
      <c r="A8" s="241">
        <v>2</v>
      </c>
      <c r="B8" s="1047" t="s">
        <v>377</v>
      </c>
      <c r="C8" s="1048"/>
      <c r="D8" s="1048"/>
      <c r="E8" s="1048"/>
      <c r="F8" s="1048"/>
      <c r="G8" s="1048"/>
      <c r="H8" s="1048"/>
      <c r="I8" s="1048"/>
      <c r="J8" s="1048"/>
      <c r="K8" s="1048"/>
      <c r="L8" s="1048"/>
      <c r="M8" s="1048"/>
      <c r="N8" s="1048"/>
      <c r="O8" s="1048"/>
      <c r="P8" s="1049"/>
      <c r="Q8" s="1071">
        <v>21</v>
      </c>
      <c r="R8" s="1072"/>
      <c r="S8" s="1072"/>
      <c r="T8" s="1072"/>
      <c r="U8" s="1072"/>
      <c r="V8" s="1072">
        <v>16</v>
      </c>
      <c r="W8" s="1072"/>
      <c r="X8" s="1072"/>
      <c r="Y8" s="1072"/>
      <c r="Z8" s="1072"/>
      <c r="AA8" s="1072">
        <v>6</v>
      </c>
      <c r="AB8" s="1072"/>
      <c r="AC8" s="1072"/>
      <c r="AD8" s="1072"/>
      <c r="AE8" s="1073"/>
      <c r="AF8" s="1053">
        <v>6</v>
      </c>
      <c r="AG8" s="1054"/>
      <c r="AH8" s="1054"/>
      <c r="AI8" s="1054"/>
      <c r="AJ8" s="1055"/>
      <c r="AK8" s="1114" t="s">
        <v>605</v>
      </c>
      <c r="AL8" s="1115"/>
      <c r="AM8" s="1115"/>
      <c r="AN8" s="1115"/>
      <c r="AO8" s="1115"/>
      <c r="AP8" s="1115" t="s">
        <v>596</v>
      </c>
      <c r="AQ8" s="1115"/>
      <c r="AR8" s="1115"/>
      <c r="AS8" s="1115"/>
      <c r="AT8" s="1115"/>
      <c r="AU8" s="1112"/>
      <c r="AV8" s="1112"/>
      <c r="AW8" s="1112"/>
      <c r="AX8" s="1112"/>
      <c r="AY8" s="1113"/>
      <c r="AZ8" s="232"/>
      <c r="BA8" s="232"/>
      <c r="BB8" s="232"/>
      <c r="BC8" s="232"/>
      <c r="BD8" s="232"/>
      <c r="BE8" s="233"/>
      <c r="BF8" s="233"/>
      <c r="BG8" s="233"/>
      <c r="BH8" s="233"/>
      <c r="BI8" s="233"/>
      <c r="BJ8" s="233"/>
      <c r="BK8" s="233"/>
      <c r="BL8" s="233"/>
      <c r="BM8" s="233"/>
      <c r="BN8" s="233"/>
      <c r="BO8" s="233"/>
      <c r="BP8" s="233"/>
      <c r="BQ8" s="242">
        <v>2</v>
      </c>
      <c r="BR8" s="243"/>
      <c r="BS8" s="1042" t="s">
        <v>600</v>
      </c>
      <c r="BT8" s="1043"/>
      <c r="BU8" s="1043"/>
      <c r="BV8" s="1043"/>
      <c r="BW8" s="1043"/>
      <c r="BX8" s="1043"/>
      <c r="BY8" s="1043"/>
      <c r="BZ8" s="1043"/>
      <c r="CA8" s="1043"/>
      <c r="CB8" s="1043"/>
      <c r="CC8" s="1043"/>
      <c r="CD8" s="1043"/>
      <c r="CE8" s="1043"/>
      <c r="CF8" s="1043"/>
      <c r="CG8" s="1044"/>
      <c r="CH8" s="1016">
        <v>4</v>
      </c>
      <c r="CI8" s="1017"/>
      <c r="CJ8" s="1017"/>
      <c r="CK8" s="1017"/>
      <c r="CL8" s="1018"/>
      <c r="CM8" s="1016">
        <v>6</v>
      </c>
      <c r="CN8" s="1017"/>
      <c r="CO8" s="1017"/>
      <c r="CP8" s="1017"/>
      <c r="CQ8" s="1018"/>
      <c r="CR8" s="1016">
        <v>6</v>
      </c>
      <c r="CS8" s="1017"/>
      <c r="CT8" s="1017"/>
      <c r="CU8" s="1017"/>
      <c r="CV8" s="1018"/>
      <c r="CW8" s="1016" t="s">
        <v>604</v>
      </c>
      <c r="CX8" s="1017"/>
      <c r="CY8" s="1017"/>
      <c r="CZ8" s="1017"/>
      <c r="DA8" s="1018"/>
      <c r="DB8" s="1016" t="s">
        <v>602</v>
      </c>
      <c r="DC8" s="1017"/>
      <c r="DD8" s="1017"/>
      <c r="DE8" s="1017"/>
      <c r="DF8" s="1018"/>
      <c r="DG8" s="1016" t="s">
        <v>619</v>
      </c>
      <c r="DH8" s="1017"/>
      <c r="DI8" s="1017"/>
      <c r="DJ8" s="1017"/>
      <c r="DK8" s="1018"/>
      <c r="DL8" s="1016" t="s">
        <v>588</v>
      </c>
      <c r="DM8" s="1017"/>
      <c r="DN8" s="1017"/>
      <c r="DO8" s="1017"/>
      <c r="DP8" s="1018"/>
      <c r="DQ8" s="1016" t="s">
        <v>588</v>
      </c>
      <c r="DR8" s="1017"/>
      <c r="DS8" s="1017"/>
      <c r="DT8" s="1017"/>
      <c r="DU8" s="1018"/>
      <c r="DV8" s="1020"/>
      <c r="DW8" s="1021"/>
      <c r="DX8" s="1021"/>
      <c r="DY8" s="1021"/>
      <c r="DZ8" s="1022"/>
      <c r="EA8" s="234"/>
    </row>
    <row r="9" spans="1:131" s="235" customFormat="1" ht="26.25" customHeight="1">
      <c r="A9" s="241">
        <v>3</v>
      </c>
      <c r="B9" s="1047" t="s">
        <v>378</v>
      </c>
      <c r="C9" s="1048"/>
      <c r="D9" s="1048"/>
      <c r="E9" s="1048"/>
      <c r="F9" s="1048"/>
      <c r="G9" s="1048"/>
      <c r="H9" s="1048"/>
      <c r="I9" s="1048"/>
      <c r="J9" s="1048"/>
      <c r="K9" s="1048"/>
      <c r="L9" s="1048"/>
      <c r="M9" s="1048"/>
      <c r="N9" s="1048"/>
      <c r="O9" s="1048"/>
      <c r="P9" s="1049"/>
      <c r="Q9" s="1071" t="s">
        <v>588</v>
      </c>
      <c r="R9" s="1072"/>
      <c r="S9" s="1072"/>
      <c r="T9" s="1072"/>
      <c r="U9" s="1072"/>
      <c r="V9" s="1072" t="s">
        <v>588</v>
      </c>
      <c r="W9" s="1072"/>
      <c r="X9" s="1072"/>
      <c r="Y9" s="1072"/>
      <c r="Z9" s="1072"/>
      <c r="AA9" s="1072" t="s">
        <v>621</v>
      </c>
      <c r="AB9" s="1072"/>
      <c r="AC9" s="1072"/>
      <c r="AD9" s="1072"/>
      <c r="AE9" s="1073"/>
      <c r="AF9" s="1053" t="s">
        <v>379</v>
      </c>
      <c r="AG9" s="1054"/>
      <c r="AH9" s="1054"/>
      <c r="AI9" s="1054"/>
      <c r="AJ9" s="1055"/>
      <c r="AK9" s="1114" t="s">
        <v>605</v>
      </c>
      <c r="AL9" s="1115"/>
      <c r="AM9" s="1115"/>
      <c r="AN9" s="1115"/>
      <c r="AO9" s="1115"/>
      <c r="AP9" s="1115" t="s">
        <v>597</v>
      </c>
      <c r="AQ9" s="1115"/>
      <c r="AR9" s="1115"/>
      <c r="AS9" s="1115"/>
      <c r="AT9" s="1115"/>
      <c r="AU9" s="1112"/>
      <c r="AV9" s="1112"/>
      <c r="AW9" s="1112"/>
      <c r="AX9" s="1112"/>
      <c r="AY9" s="1113"/>
      <c r="AZ9" s="232"/>
      <c r="BA9" s="232"/>
      <c r="BB9" s="232"/>
      <c r="BC9" s="232"/>
      <c r="BD9" s="232"/>
      <c r="BE9" s="233"/>
      <c r="BF9" s="233"/>
      <c r="BG9" s="233"/>
      <c r="BH9" s="233"/>
      <c r="BI9" s="233"/>
      <c r="BJ9" s="233"/>
      <c r="BK9" s="233"/>
      <c r="BL9" s="233"/>
      <c r="BM9" s="233"/>
      <c r="BN9" s="233"/>
      <c r="BO9" s="233"/>
      <c r="BP9" s="233"/>
      <c r="BQ9" s="242">
        <v>3</v>
      </c>
      <c r="BR9" s="243"/>
      <c r="BS9" s="1042"/>
      <c r="BT9" s="1043"/>
      <c r="BU9" s="1043"/>
      <c r="BV9" s="1043"/>
      <c r="BW9" s="1043"/>
      <c r="BX9" s="1043"/>
      <c r="BY9" s="1043"/>
      <c r="BZ9" s="1043"/>
      <c r="CA9" s="1043"/>
      <c r="CB9" s="1043"/>
      <c r="CC9" s="1043"/>
      <c r="CD9" s="1043"/>
      <c r="CE9" s="1043"/>
      <c r="CF9" s="1043"/>
      <c r="CG9" s="1044"/>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20"/>
      <c r="DW9" s="1021"/>
      <c r="DX9" s="1021"/>
      <c r="DY9" s="1021"/>
      <c r="DZ9" s="1022"/>
      <c r="EA9" s="234"/>
    </row>
    <row r="10" spans="1:131" s="235" customFormat="1" ht="26.25" customHeight="1">
      <c r="A10" s="241">
        <v>4</v>
      </c>
      <c r="B10" s="1047"/>
      <c r="C10" s="1048"/>
      <c r="D10" s="1048"/>
      <c r="E10" s="1048"/>
      <c r="F10" s="1048"/>
      <c r="G10" s="1048"/>
      <c r="H10" s="1048"/>
      <c r="I10" s="1048"/>
      <c r="J10" s="1048"/>
      <c r="K10" s="1048"/>
      <c r="L10" s="1048"/>
      <c r="M10" s="1048"/>
      <c r="N10" s="1048"/>
      <c r="O10" s="1048"/>
      <c r="P10" s="1049"/>
      <c r="Q10" s="1071"/>
      <c r="R10" s="1072"/>
      <c r="S10" s="1072"/>
      <c r="T10" s="1072"/>
      <c r="U10" s="1072"/>
      <c r="V10" s="1072"/>
      <c r="W10" s="1072"/>
      <c r="X10" s="1072"/>
      <c r="Y10" s="1072"/>
      <c r="Z10" s="1072"/>
      <c r="AA10" s="1072"/>
      <c r="AB10" s="1072"/>
      <c r="AC10" s="1072"/>
      <c r="AD10" s="1072"/>
      <c r="AE10" s="1073"/>
      <c r="AF10" s="1053"/>
      <c r="AG10" s="1054"/>
      <c r="AH10" s="1054"/>
      <c r="AI10" s="1054"/>
      <c r="AJ10" s="1055"/>
      <c r="AK10" s="1114"/>
      <c r="AL10" s="1115"/>
      <c r="AM10" s="1115"/>
      <c r="AN10" s="1115"/>
      <c r="AO10" s="1115"/>
      <c r="AP10" s="1115"/>
      <c r="AQ10" s="1115"/>
      <c r="AR10" s="1115"/>
      <c r="AS10" s="1115"/>
      <c r="AT10" s="1115"/>
      <c r="AU10" s="1112"/>
      <c r="AV10" s="1112"/>
      <c r="AW10" s="1112"/>
      <c r="AX10" s="1112"/>
      <c r="AY10" s="1113"/>
      <c r="AZ10" s="232"/>
      <c r="BA10" s="232"/>
      <c r="BB10" s="232"/>
      <c r="BC10" s="232"/>
      <c r="BD10" s="232"/>
      <c r="BE10" s="233"/>
      <c r="BF10" s="233"/>
      <c r="BG10" s="233"/>
      <c r="BH10" s="233"/>
      <c r="BI10" s="233"/>
      <c r="BJ10" s="233"/>
      <c r="BK10" s="233"/>
      <c r="BL10" s="233"/>
      <c r="BM10" s="233"/>
      <c r="BN10" s="233"/>
      <c r="BO10" s="233"/>
      <c r="BP10" s="233"/>
      <c r="BQ10" s="242">
        <v>4</v>
      </c>
      <c r="BR10" s="243"/>
      <c r="BS10" s="1042"/>
      <c r="BT10" s="1043"/>
      <c r="BU10" s="1043"/>
      <c r="BV10" s="1043"/>
      <c r="BW10" s="1043"/>
      <c r="BX10" s="1043"/>
      <c r="BY10" s="1043"/>
      <c r="BZ10" s="1043"/>
      <c r="CA10" s="1043"/>
      <c r="CB10" s="1043"/>
      <c r="CC10" s="1043"/>
      <c r="CD10" s="1043"/>
      <c r="CE10" s="1043"/>
      <c r="CF10" s="1043"/>
      <c r="CG10" s="1044"/>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20"/>
      <c r="DW10" s="1021"/>
      <c r="DX10" s="1021"/>
      <c r="DY10" s="1021"/>
      <c r="DZ10" s="1022"/>
      <c r="EA10" s="234"/>
    </row>
    <row r="11" spans="1:131" s="235" customFormat="1" ht="26.25" customHeight="1">
      <c r="A11" s="241">
        <v>5</v>
      </c>
      <c r="B11" s="1047"/>
      <c r="C11" s="1048"/>
      <c r="D11" s="1048"/>
      <c r="E11" s="1048"/>
      <c r="F11" s="1048"/>
      <c r="G11" s="1048"/>
      <c r="H11" s="1048"/>
      <c r="I11" s="1048"/>
      <c r="J11" s="1048"/>
      <c r="K11" s="1048"/>
      <c r="L11" s="1048"/>
      <c r="M11" s="1048"/>
      <c r="N11" s="1048"/>
      <c r="O11" s="1048"/>
      <c r="P11" s="1049"/>
      <c r="Q11" s="1071"/>
      <c r="R11" s="1072"/>
      <c r="S11" s="1072"/>
      <c r="T11" s="1072"/>
      <c r="U11" s="1072"/>
      <c r="V11" s="1072"/>
      <c r="W11" s="1072"/>
      <c r="X11" s="1072"/>
      <c r="Y11" s="1072"/>
      <c r="Z11" s="1072"/>
      <c r="AA11" s="1072"/>
      <c r="AB11" s="1072"/>
      <c r="AC11" s="1072"/>
      <c r="AD11" s="1072"/>
      <c r="AE11" s="1073"/>
      <c r="AF11" s="1053"/>
      <c r="AG11" s="1054"/>
      <c r="AH11" s="1054"/>
      <c r="AI11" s="1054"/>
      <c r="AJ11" s="1055"/>
      <c r="AK11" s="1114"/>
      <c r="AL11" s="1115"/>
      <c r="AM11" s="1115"/>
      <c r="AN11" s="1115"/>
      <c r="AO11" s="1115"/>
      <c r="AP11" s="1115"/>
      <c r="AQ11" s="1115"/>
      <c r="AR11" s="1115"/>
      <c r="AS11" s="1115"/>
      <c r="AT11" s="1115"/>
      <c r="AU11" s="1112"/>
      <c r="AV11" s="1112"/>
      <c r="AW11" s="1112"/>
      <c r="AX11" s="1112"/>
      <c r="AY11" s="1113"/>
      <c r="AZ11" s="232"/>
      <c r="BA11" s="232"/>
      <c r="BB11" s="232"/>
      <c r="BC11" s="232"/>
      <c r="BD11" s="232"/>
      <c r="BE11" s="233"/>
      <c r="BF11" s="233"/>
      <c r="BG11" s="233"/>
      <c r="BH11" s="233"/>
      <c r="BI11" s="233"/>
      <c r="BJ11" s="233"/>
      <c r="BK11" s="233"/>
      <c r="BL11" s="233"/>
      <c r="BM11" s="233"/>
      <c r="BN11" s="233"/>
      <c r="BO11" s="233"/>
      <c r="BP11" s="233"/>
      <c r="BQ11" s="242">
        <v>5</v>
      </c>
      <c r="BR11" s="243"/>
      <c r="BS11" s="1042"/>
      <c r="BT11" s="1043"/>
      <c r="BU11" s="1043"/>
      <c r="BV11" s="1043"/>
      <c r="BW11" s="1043"/>
      <c r="BX11" s="1043"/>
      <c r="BY11" s="1043"/>
      <c r="BZ11" s="1043"/>
      <c r="CA11" s="1043"/>
      <c r="CB11" s="1043"/>
      <c r="CC11" s="1043"/>
      <c r="CD11" s="1043"/>
      <c r="CE11" s="1043"/>
      <c r="CF11" s="1043"/>
      <c r="CG11" s="1044"/>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20"/>
      <c r="DW11" s="1021"/>
      <c r="DX11" s="1021"/>
      <c r="DY11" s="1021"/>
      <c r="DZ11" s="1022"/>
      <c r="EA11" s="234"/>
    </row>
    <row r="12" spans="1:131" s="235" customFormat="1" ht="26.25" customHeight="1">
      <c r="A12" s="241">
        <v>6</v>
      </c>
      <c r="B12" s="1047"/>
      <c r="C12" s="1048"/>
      <c r="D12" s="1048"/>
      <c r="E12" s="1048"/>
      <c r="F12" s="1048"/>
      <c r="G12" s="1048"/>
      <c r="H12" s="1048"/>
      <c r="I12" s="1048"/>
      <c r="J12" s="1048"/>
      <c r="K12" s="1048"/>
      <c r="L12" s="1048"/>
      <c r="M12" s="1048"/>
      <c r="N12" s="1048"/>
      <c r="O12" s="1048"/>
      <c r="P12" s="1049"/>
      <c r="Q12" s="1071"/>
      <c r="R12" s="1072"/>
      <c r="S12" s="1072"/>
      <c r="T12" s="1072"/>
      <c r="U12" s="1072"/>
      <c r="V12" s="1072"/>
      <c r="W12" s="1072"/>
      <c r="X12" s="1072"/>
      <c r="Y12" s="1072"/>
      <c r="Z12" s="1072"/>
      <c r="AA12" s="1072"/>
      <c r="AB12" s="1072"/>
      <c r="AC12" s="1072"/>
      <c r="AD12" s="1072"/>
      <c r="AE12" s="1073"/>
      <c r="AF12" s="1053"/>
      <c r="AG12" s="1054"/>
      <c r="AH12" s="1054"/>
      <c r="AI12" s="1054"/>
      <c r="AJ12" s="1055"/>
      <c r="AK12" s="1114"/>
      <c r="AL12" s="1115"/>
      <c r="AM12" s="1115"/>
      <c r="AN12" s="1115"/>
      <c r="AO12" s="1115"/>
      <c r="AP12" s="1115"/>
      <c r="AQ12" s="1115"/>
      <c r="AR12" s="1115"/>
      <c r="AS12" s="1115"/>
      <c r="AT12" s="1115"/>
      <c r="AU12" s="1112"/>
      <c r="AV12" s="1112"/>
      <c r="AW12" s="1112"/>
      <c r="AX12" s="1112"/>
      <c r="AY12" s="1113"/>
      <c r="AZ12" s="232"/>
      <c r="BA12" s="232"/>
      <c r="BB12" s="232"/>
      <c r="BC12" s="232"/>
      <c r="BD12" s="232"/>
      <c r="BE12" s="233"/>
      <c r="BF12" s="233"/>
      <c r="BG12" s="233"/>
      <c r="BH12" s="233"/>
      <c r="BI12" s="233"/>
      <c r="BJ12" s="233"/>
      <c r="BK12" s="233"/>
      <c r="BL12" s="233"/>
      <c r="BM12" s="233"/>
      <c r="BN12" s="233"/>
      <c r="BO12" s="233"/>
      <c r="BP12" s="233"/>
      <c r="BQ12" s="242">
        <v>6</v>
      </c>
      <c r="BR12" s="243"/>
      <c r="BS12" s="1042"/>
      <c r="BT12" s="1043"/>
      <c r="BU12" s="1043"/>
      <c r="BV12" s="1043"/>
      <c r="BW12" s="1043"/>
      <c r="BX12" s="1043"/>
      <c r="BY12" s="1043"/>
      <c r="BZ12" s="1043"/>
      <c r="CA12" s="1043"/>
      <c r="CB12" s="1043"/>
      <c r="CC12" s="1043"/>
      <c r="CD12" s="1043"/>
      <c r="CE12" s="1043"/>
      <c r="CF12" s="1043"/>
      <c r="CG12" s="1044"/>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20"/>
      <c r="DW12" s="1021"/>
      <c r="DX12" s="1021"/>
      <c r="DY12" s="1021"/>
      <c r="DZ12" s="1022"/>
      <c r="EA12" s="234"/>
    </row>
    <row r="13" spans="1:131" s="235" customFormat="1" ht="26.25" customHeight="1">
      <c r="A13" s="241">
        <v>7</v>
      </c>
      <c r="B13" s="1047"/>
      <c r="C13" s="1048"/>
      <c r="D13" s="1048"/>
      <c r="E13" s="1048"/>
      <c r="F13" s="1048"/>
      <c r="G13" s="1048"/>
      <c r="H13" s="1048"/>
      <c r="I13" s="1048"/>
      <c r="J13" s="1048"/>
      <c r="K13" s="1048"/>
      <c r="L13" s="1048"/>
      <c r="M13" s="1048"/>
      <c r="N13" s="1048"/>
      <c r="O13" s="1048"/>
      <c r="P13" s="1049"/>
      <c r="Q13" s="1071"/>
      <c r="R13" s="1072"/>
      <c r="S13" s="1072"/>
      <c r="T13" s="1072"/>
      <c r="U13" s="1072"/>
      <c r="V13" s="1072"/>
      <c r="W13" s="1072"/>
      <c r="X13" s="1072"/>
      <c r="Y13" s="1072"/>
      <c r="Z13" s="1072"/>
      <c r="AA13" s="1072"/>
      <c r="AB13" s="1072"/>
      <c r="AC13" s="1072"/>
      <c r="AD13" s="1072"/>
      <c r="AE13" s="1073"/>
      <c r="AF13" s="1053"/>
      <c r="AG13" s="1054"/>
      <c r="AH13" s="1054"/>
      <c r="AI13" s="1054"/>
      <c r="AJ13" s="1055"/>
      <c r="AK13" s="1114"/>
      <c r="AL13" s="1115"/>
      <c r="AM13" s="1115"/>
      <c r="AN13" s="1115"/>
      <c r="AO13" s="1115"/>
      <c r="AP13" s="1115"/>
      <c r="AQ13" s="1115"/>
      <c r="AR13" s="1115"/>
      <c r="AS13" s="1115"/>
      <c r="AT13" s="1115"/>
      <c r="AU13" s="1112"/>
      <c r="AV13" s="1112"/>
      <c r="AW13" s="1112"/>
      <c r="AX13" s="1112"/>
      <c r="AY13" s="1113"/>
      <c r="AZ13" s="232"/>
      <c r="BA13" s="232"/>
      <c r="BB13" s="232"/>
      <c r="BC13" s="232"/>
      <c r="BD13" s="232"/>
      <c r="BE13" s="233"/>
      <c r="BF13" s="233"/>
      <c r="BG13" s="233"/>
      <c r="BH13" s="233"/>
      <c r="BI13" s="233"/>
      <c r="BJ13" s="233"/>
      <c r="BK13" s="233"/>
      <c r="BL13" s="233"/>
      <c r="BM13" s="233"/>
      <c r="BN13" s="233"/>
      <c r="BO13" s="233"/>
      <c r="BP13" s="233"/>
      <c r="BQ13" s="242">
        <v>7</v>
      </c>
      <c r="BR13" s="243"/>
      <c r="BS13" s="1042"/>
      <c r="BT13" s="1043"/>
      <c r="BU13" s="1043"/>
      <c r="BV13" s="1043"/>
      <c r="BW13" s="1043"/>
      <c r="BX13" s="1043"/>
      <c r="BY13" s="1043"/>
      <c r="BZ13" s="1043"/>
      <c r="CA13" s="1043"/>
      <c r="CB13" s="1043"/>
      <c r="CC13" s="1043"/>
      <c r="CD13" s="1043"/>
      <c r="CE13" s="1043"/>
      <c r="CF13" s="1043"/>
      <c r="CG13" s="1044"/>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20"/>
      <c r="DW13" s="1021"/>
      <c r="DX13" s="1021"/>
      <c r="DY13" s="1021"/>
      <c r="DZ13" s="1022"/>
      <c r="EA13" s="234"/>
    </row>
    <row r="14" spans="1:131" s="235" customFormat="1" ht="26.25" customHeight="1">
      <c r="A14" s="241">
        <v>8</v>
      </c>
      <c r="B14" s="1047"/>
      <c r="C14" s="1048"/>
      <c r="D14" s="1048"/>
      <c r="E14" s="1048"/>
      <c r="F14" s="1048"/>
      <c r="G14" s="1048"/>
      <c r="H14" s="1048"/>
      <c r="I14" s="1048"/>
      <c r="J14" s="1048"/>
      <c r="K14" s="1048"/>
      <c r="L14" s="1048"/>
      <c r="M14" s="1048"/>
      <c r="N14" s="1048"/>
      <c r="O14" s="1048"/>
      <c r="P14" s="1049"/>
      <c r="Q14" s="1071"/>
      <c r="R14" s="1072"/>
      <c r="S14" s="1072"/>
      <c r="T14" s="1072"/>
      <c r="U14" s="1072"/>
      <c r="V14" s="1072"/>
      <c r="W14" s="1072"/>
      <c r="X14" s="1072"/>
      <c r="Y14" s="1072"/>
      <c r="Z14" s="1072"/>
      <c r="AA14" s="1072"/>
      <c r="AB14" s="1072"/>
      <c r="AC14" s="1072"/>
      <c r="AD14" s="1072"/>
      <c r="AE14" s="1073"/>
      <c r="AF14" s="1053"/>
      <c r="AG14" s="1054"/>
      <c r="AH14" s="1054"/>
      <c r="AI14" s="1054"/>
      <c r="AJ14" s="1055"/>
      <c r="AK14" s="1114"/>
      <c r="AL14" s="1115"/>
      <c r="AM14" s="1115"/>
      <c r="AN14" s="1115"/>
      <c r="AO14" s="1115"/>
      <c r="AP14" s="1115"/>
      <c r="AQ14" s="1115"/>
      <c r="AR14" s="1115"/>
      <c r="AS14" s="1115"/>
      <c r="AT14" s="1115"/>
      <c r="AU14" s="1112"/>
      <c r="AV14" s="1112"/>
      <c r="AW14" s="1112"/>
      <c r="AX14" s="1112"/>
      <c r="AY14" s="1113"/>
      <c r="AZ14" s="232"/>
      <c r="BA14" s="232"/>
      <c r="BB14" s="232"/>
      <c r="BC14" s="232"/>
      <c r="BD14" s="232"/>
      <c r="BE14" s="233"/>
      <c r="BF14" s="233"/>
      <c r="BG14" s="233"/>
      <c r="BH14" s="233"/>
      <c r="BI14" s="233"/>
      <c r="BJ14" s="233"/>
      <c r="BK14" s="233"/>
      <c r="BL14" s="233"/>
      <c r="BM14" s="233"/>
      <c r="BN14" s="233"/>
      <c r="BO14" s="233"/>
      <c r="BP14" s="233"/>
      <c r="BQ14" s="242">
        <v>8</v>
      </c>
      <c r="BR14" s="243"/>
      <c r="BS14" s="1042"/>
      <c r="BT14" s="1043"/>
      <c r="BU14" s="1043"/>
      <c r="BV14" s="1043"/>
      <c r="BW14" s="1043"/>
      <c r="BX14" s="1043"/>
      <c r="BY14" s="1043"/>
      <c r="BZ14" s="1043"/>
      <c r="CA14" s="1043"/>
      <c r="CB14" s="1043"/>
      <c r="CC14" s="1043"/>
      <c r="CD14" s="1043"/>
      <c r="CE14" s="1043"/>
      <c r="CF14" s="1043"/>
      <c r="CG14" s="1044"/>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20"/>
      <c r="DW14" s="1021"/>
      <c r="DX14" s="1021"/>
      <c r="DY14" s="1021"/>
      <c r="DZ14" s="1022"/>
      <c r="EA14" s="234"/>
    </row>
    <row r="15" spans="1:131" s="235" customFormat="1" ht="26.25" customHeight="1">
      <c r="A15" s="241">
        <v>9</v>
      </c>
      <c r="B15" s="1047"/>
      <c r="C15" s="1048"/>
      <c r="D15" s="1048"/>
      <c r="E15" s="1048"/>
      <c r="F15" s="1048"/>
      <c r="G15" s="1048"/>
      <c r="H15" s="1048"/>
      <c r="I15" s="1048"/>
      <c r="J15" s="1048"/>
      <c r="K15" s="1048"/>
      <c r="L15" s="1048"/>
      <c r="M15" s="1048"/>
      <c r="N15" s="1048"/>
      <c r="O15" s="1048"/>
      <c r="P15" s="1049"/>
      <c r="Q15" s="1071"/>
      <c r="R15" s="1072"/>
      <c r="S15" s="1072"/>
      <c r="T15" s="1072"/>
      <c r="U15" s="1072"/>
      <c r="V15" s="1072"/>
      <c r="W15" s="1072"/>
      <c r="X15" s="1072"/>
      <c r="Y15" s="1072"/>
      <c r="Z15" s="1072"/>
      <c r="AA15" s="1072"/>
      <c r="AB15" s="1072"/>
      <c r="AC15" s="1072"/>
      <c r="AD15" s="1072"/>
      <c r="AE15" s="1073"/>
      <c r="AF15" s="1053"/>
      <c r="AG15" s="1054"/>
      <c r="AH15" s="1054"/>
      <c r="AI15" s="1054"/>
      <c r="AJ15" s="1055"/>
      <c r="AK15" s="1114"/>
      <c r="AL15" s="1115"/>
      <c r="AM15" s="1115"/>
      <c r="AN15" s="1115"/>
      <c r="AO15" s="1115"/>
      <c r="AP15" s="1115"/>
      <c r="AQ15" s="1115"/>
      <c r="AR15" s="1115"/>
      <c r="AS15" s="1115"/>
      <c r="AT15" s="1115"/>
      <c r="AU15" s="1112"/>
      <c r="AV15" s="1112"/>
      <c r="AW15" s="1112"/>
      <c r="AX15" s="1112"/>
      <c r="AY15" s="1113"/>
      <c r="AZ15" s="232"/>
      <c r="BA15" s="232"/>
      <c r="BB15" s="232"/>
      <c r="BC15" s="232"/>
      <c r="BD15" s="232"/>
      <c r="BE15" s="233"/>
      <c r="BF15" s="233"/>
      <c r="BG15" s="233"/>
      <c r="BH15" s="233"/>
      <c r="BI15" s="233"/>
      <c r="BJ15" s="233"/>
      <c r="BK15" s="233"/>
      <c r="BL15" s="233"/>
      <c r="BM15" s="233"/>
      <c r="BN15" s="233"/>
      <c r="BO15" s="233"/>
      <c r="BP15" s="233"/>
      <c r="BQ15" s="242">
        <v>9</v>
      </c>
      <c r="BR15" s="243"/>
      <c r="BS15" s="1042"/>
      <c r="BT15" s="1043"/>
      <c r="BU15" s="1043"/>
      <c r="BV15" s="1043"/>
      <c r="BW15" s="1043"/>
      <c r="BX15" s="1043"/>
      <c r="BY15" s="1043"/>
      <c r="BZ15" s="1043"/>
      <c r="CA15" s="1043"/>
      <c r="CB15" s="1043"/>
      <c r="CC15" s="1043"/>
      <c r="CD15" s="1043"/>
      <c r="CE15" s="1043"/>
      <c r="CF15" s="1043"/>
      <c r="CG15" s="1044"/>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20"/>
      <c r="DW15" s="1021"/>
      <c r="DX15" s="1021"/>
      <c r="DY15" s="1021"/>
      <c r="DZ15" s="1022"/>
      <c r="EA15" s="234"/>
    </row>
    <row r="16" spans="1:131" s="235" customFormat="1" ht="26.25" customHeight="1">
      <c r="A16" s="241">
        <v>10</v>
      </c>
      <c r="B16" s="1047"/>
      <c r="C16" s="1048"/>
      <c r="D16" s="1048"/>
      <c r="E16" s="1048"/>
      <c r="F16" s="1048"/>
      <c r="G16" s="1048"/>
      <c r="H16" s="1048"/>
      <c r="I16" s="1048"/>
      <c r="J16" s="1048"/>
      <c r="K16" s="1048"/>
      <c r="L16" s="1048"/>
      <c r="M16" s="1048"/>
      <c r="N16" s="1048"/>
      <c r="O16" s="1048"/>
      <c r="P16" s="1049"/>
      <c r="Q16" s="1071"/>
      <c r="R16" s="1072"/>
      <c r="S16" s="1072"/>
      <c r="T16" s="1072"/>
      <c r="U16" s="1072"/>
      <c r="V16" s="1072"/>
      <c r="W16" s="1072"/>
      <c r="X16" s="1072"/>
      <c r="Y16" s="1072"/>
      <c r="Z16" s="1072"/>
      <c r="AA16" s="1072"/>
      <c r="AB16" s="1072"/>
      <c r="AC16" s="1072"/>
      <c r="AD16" s="1072"/>
      <c r="AE16" s="1073"/>
      <c r="AF16" s="1053"/>
      <c r="AG16" s="1054"/>
      <c r="AH16" s="1054"/>
      <c r="AI16" s="1054"/>
      <c r="AJ16" s="1055"/>
      <c r="AK16" s="1114"/>
      <c r="AL16" s="1115"/>
      <c r="AM16" s="1115"/>
      <c r="AN16" s="1115"/>
      <c r="AO16" s="1115"/>
      <c r="AP16" s="1115"/>
      <c r="AQ16" s="1115"/>
      <c r="AR16" s="1115"/>
      <c r="AS16" s="1115"/>
      <c r="AT16" s="1115"/>
      <c r="AU16" s="1112"/>
      <c r="AV16" s="1112"/>
      <c r="AW16" s="1112"/>
      <c r="AX16" s="1112"/>
      <c r="AY16" s="1113"/>
      <c r="AZ16" s="232"/>
      <c r="BA16" s="232"/>
      <c r="BB16" s="232"/>
      <c r="BC16" s="232"/>
      <c r="BD16" s="232"/>
      <c r="BE16" s="233"/>
      <c r="BF16" s="233"/>
      <c r="BG16" s="233"/>
      <c r="BH16" s="233"/>
      <c r="BI16" s="233"/>
      <c r="BJ16" s="233"/>
      <c r="BK16" s="233"/>
      <c r="BL16" s="233"/>
      <c r="BM16" s="233"/>
      <c r="BN16" s="233"/>
      <c r="BO16" s="233"/>
      <c r="BP16" s="233"/>
      <c r="BQ16" s="242">
        <v>10</v>
      </c>
      <c r="BR16" s="243"/>
      <c r="BS16" s="1042"/>
      <c r="BT16" s="1043"/>
      <c r="BU16" s="1043"/>
      <c r="BV16" s="1043"/>
      <c r="BW16" s="1043"/>
      <c r="BX16" s="1043"/>
      <c r="BY16" s="1043"/>
      <c r="BZ16" s="1043"/>
      <c r="CA16" s="1043"/>
      <c r="CB16" s="1043"/>
      <c r="CC16" s="1043"/>
      <c r="CD16" s="1043"/>
      <c r="CE16" s="1043"/>
      <c r="CF16" s="1043"/>
      <c r="CG16" s="1044"/>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20"/>
      <c r="DW16" s="1021"/>
      <c r="DX16" s="1021"/>
      <c r="DY16" s="1021"/>
      <c r="DZ16" s="1022"/>
      <c r="EA16" s="234"/>
    </row>
    <row r="17" spans="1:131" s="235" customFormat="1" ht="26.25" customHeight="1">
      <c r="A17" s="241">
        <v>11</v>
      </c>
      <c r="B17" s="1047"/>
      <c r="C17" s="1048"/>
      <c r="D17" s="1048"/>
      <c r="E17" s="1048"/>
      <c r="F17" s="1048"/>
      <c r="G17" s="1048"/>
      <c r="H17" s="1048"/>
      <c r="I17" s="1048"/>
      <c r="J17" s="1048"/>
      <c r="K17" s="1048"/>
      <c r="L17" s="1048"/>
      <c r="M17" s="1048"/>
      <c r="N17" s="1048"/>
      <c r="O17" s="1048"/>
      <c r="P17" s="1049"/>
      <c r="Q17" s="1071"/>
      <c r="R17" s="1072"/>
      <c r="S17" s="1072"/>
      <c r="T17" s="1072"/>
      <c r="U17" s="1072"/>
      <c r="V17" s="1072"/>
      <c r="W17" s="1072"/>
      <c r="X17" s="1072"/>
      <c r="Y17" s="1072"/>
      <c r="Z17" s="1072"/>
      <c r="AA17" s="1072"/>
      <c r="AB17" s="1072"/>
      <c r="AC17" s="1072"/>
      <c r="AD17" s="1072"/>
      <c r="AE17" s="1073"/>
      <c r="AF17" s="1053"/>
      <c r="AG17" s="1054"/>
      <c r="AH17" s="1054"/>
      <c r="AI17" s="1054"/>
      <c r="AJ17" s="1055"/>
      <c r="AK17" s="1114"/>
      <c r="AL17" s="1115"/>
      <c r="AM17" s="1115"/>
      <c r="AN17" s="1115"/>
      <c r="AO17" s="1115"/>
      <c r="AP17" s="1115"/>
      <c r="AQ17" s="1115"/>
      <c r="AR17" s="1115"/>
      <c r="AS17" s="1115"/>
      <c r="AT17" s="1115"/>
      <c r="AU17" s="1112"/>
      <c r="AV17" s="1112"/>
      <c r="AW17" s="1112"/>
      <c r="AX17" s="1112"/>
      <c r="AY17" s="1113"/>
      <c r="AZ17" s="232"/>
      <c r="BA17" s="232"/>
      <c r="BB17" s="232"/>
      <c r="BC17" s="232"/>
      <c r="BD17" s="232"/>
      <c r="BE17" s="233"/>
      <c r="BF17" s="233"/>
      <c r="BG17" s="233"/>
      <c r="BH17" s="233"/>
      <c r="BI17" s="233"/>
      <c r="BJ17" s="233"/>
      <c r="BK17" s="233"/>
      <c r="BL17" s="233"/>
      <c r="BM17" s="233"/>
      <c r="BN17" s="233"/>
      <c r="BO17" s="233"/>
      <c r="BP17" s="233"/>
      <c r="BQ17" s="242">
        <v>11</v>
      </c>
      <c r="BR17" s="243"/>
      <c r="BS17" s="1042"/>
      <c r="BT17" s="1043"/>
      <c r="BU17" s="1043"/>
      <c r="BV17" s="1043"/>
      <c r="BW17" s="1043"/>
      <c r="BX17" s="1043"/>
      <c r="BY17" s="1043"/>
      <c r="BZ17" s="1043"/>
      <c r="CA17" s="1043"/>
      <c r="CB17" s="1043"/>
      <c r="CC17" s="1043"/>
      <c r="CD17" s="1043"/>
      <c r="CE17" s="1043"/>
      <c r="CF17" s="1043"/>
      <c r="CG17" s="1044"/>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20"/>
      <c r="DW17" s="1021"/>
      <c r="DX17" s="1021"/>
      <c r="DY17" s="1021"/>
      <c r="DZ17" s="1022"/>
      <c r="EA17" s="234"/>
    </row>
    <row r="18" spans="1:131" s="235" customFormat="1" ht="26.25" customHeight="1">
      <c r="A18" s="241">
        <v>12</v>
      </c>
      <c r="B18" s="1047"/>
      <c r="C18" s="1048"/>
      <c r="D18" s="1048"/>
      <c r="E18" s="1048"/>
      <c r="F18" s="1048"/>
      <c r="G18" s="1048"/>
      <c r="H18" s="1048"/>
      <c r="I18" s="1048"/>
      <c r="J18" s="1048"/>
      <c r="K18" s="1048"/>
      <c r="L18" s="1048"/>
      <c r="M18" s="1048"/>
      <c r="N18" s="1048"/>
      <c r="O18" s="1048"/>
      <c r="P18" s="1049"/>
      <c r="Q18" s="1071"/>
      <c r="R18" s="1072"/>
      <c r="S18" s="1072"/>
      <c r="T18" s="1072"/>
      <c r="U18" s="1072"/>
      <c r="V18" s="1072"/>
      <c r="W18" s="1072"/>
      <c r="X18" s="1072"/>
      <c r="Y18" s="1072"/>
      <c r="Z18" s="1072"/>
      <c r="AA18" s="1072"/>
      <c r="AB18" s="1072"/>
      <c r="AC18" s="1072"/>
      <c r="AD18" s="1072"/>
      <c r="AE18" s="1073"/>
      <c r="AF18" s="1053"/>
      <c r="AG18" s="1054"/>
      <c r="AH18" s="1054"/>
      <c r="AI18" s="1054"/>
      <c r="AJ18" s="1055"/>
      <c r="AK18" s="1114"/>
      <c r="AL18" s="1115"/>
      <c r="AM18" s="1115"/>
      <c r="AN18" s="1115"/>
      <c r="AO18" s="1115"/>
      <c r="AP18" s="1115"/>
      <c r="AQ18" s="1115"/>
      <c r="AR18" s="1115"/>
      <c r="AS18" s="1115"/>
      <c r="AT18" s="1115"/>
      <c r="AU18" s="1112"/>
      <c r="AV18" s="1112"/>
      <c r="AW18" s="1112"/>
      <c r="AX18" s="1112"/>
      <c r="AY18" s="1113"/>
      <c r="AZ18" s="232"/>
      <c r="BA18" s="232"/>
      <c r="BB18" s="232"/>
      <c r="BC18" s="232"/>
      <c r="BD18" s="232"/>
      <c r="BE18" s="233"/>
      <c r="BF18" s="233"/>
      <c r="BG18" s="233"/>
      <c r="BH18" s="233"/>
      <c r="BI18" s="233"/>
      <c r="BJ18" s="233"/>
      <c r="BK18" s="233"/>
      <c r="BL18" s="233"/>
      <c r="BM18" s="233"/>
      <c r="BN18" s="233"/>
      <c r="BO18" s="233"/>
      <c r="BP18" s="233"/>
      <c r="BQ18" s="242">
        <v>12</v>
      </c>
      <c r="BR18" s="243"/>
      <c r="BS18" s="1042"/>
      <c r="BT18" s="1043"/>
      <c r="BU18" s="1043"/>
      <c r="BV18" s="1043"/>
      <c r="BW18" s="1043"/>
      <c r="BX18" s="1043"/>
      <c r="BY18" s="1043"/>
      <c r="BZ18" s="1043"/>
      <c r="CA18" s="1043"/>
      <c r="CB18" s="1043"/>
      <c r="CC18" s="1043"/>
      <c r="CD18" s="1043"/>
      <c r="CE18" s="1043"/>
      <c r="CF18" s="1043"/>
      <c r="CG18" s="1044"/>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20"/>
      <c r="DW18" s="1021"/>
      <c r="DX18" s="1021"/>
      <c r="DY18" s="1021"/>
      <c r="DZ18" s="1022"/>
      <c r="EA18" s="234"/>
    </row>
    <row r="19" spans="1:131" s="235" customFormat="1" ht="26.25" customHeight="1">
      <c r="A19" s="241">
        <v>13</v>
      </c>
      <c r="B19" s="1047"/>
      <c r="C19" s="1048"/>
      <c r="D19" s="1048"/>
      <c r="E19" s="1048"/>
      <c r="F19" s="1048"/>
      <c r="G19" s="1048"/>
      <c r="H19" s="1048"/>
      <c r="I19" s="1048"/>
      <c r="J19" s="1048"/>
      <c r="K19" s="1048"/>
      <c r="L19" s="1048"/>
      <c r="M19" s="1048"/>
      <c r="N19" s="1048"/>
      <c r="O19" s="1048"/>
      <c r="P19" s="1049"/>
      <c r="Q19" s="1071"/>
      <c r="R19" s="1072"/>
      <c r="S19" s="1072"/>
      <c r="T19" s="1072"/>
      <c r="U19" s="1072"/>
      <c r="V19" s="1072"/>
      <c r="W19" s="1072"/>
      <c r="X19" s="1072"/>
      <c r="Y19" s="1072"/>
      <c r="Z19" s="1072"/>
      <c r="AA19" s="1072"/>
      <c r="AB19" s="1072"/>
      <c r="AC19" s="1072"/>
      <c r="AD19" s="1072"/>
      <c r="AE19" s="1073"/>
      <c r="AF19" s="1053"/>
      <c r="AG19" s="1054"/>
      <c r="AH19" s="1054"/>
      <c r="AI19" s="1054"/>
      <c r="AJ19" s="1055"/>
      <c r="AK19" s="1114"/>
      <c r="AL19" s="1115"/>
      <c r="AM19" s="1115"/>
      <c r="AN19" s="1115"/>
      <c r="AO19" s="1115"/>
      <c r="AP19" s="1115"/>
      <c r="AQ19" s="1115"/>
      <c r="AR19" s="1115"/>
      <c r="AS19" s="1115"/>
      <c r="AT19" s="1115"/>
      <c r="AU19" s="1112"/>
      <c r="AV19" s="1112"/>
      <c r="AW19" s="1112"/>
      <c r="AX19" s="1112"/>
      <c r="AY19" s="1113"/>
      <c r="AZ19" s="232"/>
      <c r="BA19" s="232"/>
      <c r="BB19" s="232"/>
      <c r="BC19" s="232"/>
      <c r="BD19" s="232"/>
      <c r="BE19" s="233"/>
      <c r="BF19" s="233"/>
      <c r="BG19" s="233"/>
      <c r="BH19" s="233"/>
      <c r="BI19" s="233"/>
      <c r="BJ19" s="233"/>
      <c r="BK19" s="233"/>
      <c r="BL19" s="233"/>
      <c r="BM19" s="233"/>
      <c r="BN19" s="233"/>
      <c r="BO19" s="233"/>
      <c r="BP19" s="233"/>
      <c r="BQ19" s="242">
        <v>13</v>
      </c>
      <c r="BR19" s="243"/>
      <c r="BS19" s="1042"/>
      <c r="BT19" s="1043"/>
      <c r="BU19" s="1043"/>
      <c r="BV19" s="1043"/>
      <c r="BW19" s="1043"/>
      <c r="BX19" s="1043"/>
      <c r="BY19" s="1043"/>
      <c r="BZ19" s="1043"/>
      <c r="CA19" s="1043"/>
      <c r="CB19" s="1043"/>
      <c r="CC19" s="1043"/>
      <c r="CD19" s="1043"/>
      <c r="CE19" s="1043"/>
      <c r="CF19" s="1043"/>
      <c r="CG19" s="1044"/>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20"/>
      <c r="DW19" s="1021"/>
      <c r="DX19" s="1021"/>
      <c r="DY19" s="1021"/>
      <c r="DZ19" s="1022"/>
      <c r="EA19" s="234"/>
    </row>
    <row r="20" spans="1:131" s="235" customFormat="1" ht="26.25" customHeight="1">
      <c r="A20" s="241">
        <v>14</v>
      </c>
      <c r="B20" s="1047"/>
      <c r="C20" s="1048"/>
      <c r="D20" s="1048"/>
      <c r="E20" s="1048"/>
      <c r="F20" s="1048"/>
      <c r="G20" s="1048"/>
      <c r="H20" s="1048"/>
      <c r="I20" s="1048"/>
      <c r="J20" s="1048"/>
      <c r="K20" s="1048"/>
      <c r="L20" s="1048"/>
      <c r="M20" s="1048"/>
      <c r="N20" s="1048"/>
      <c r="O20" s="1048"/>
      <c r="P20" s="1049"/>
      <c r="Q20" s="1071"/>
      <c r="R20" s="1072"/>
      <c r="S20" s="1072"/>
      <c r="T20" s="1072"/>
      <c r="U20" s="1072"/>
      <c r="V20" s="1072"/>
      <c r="W20" s="1072"/>
      <c r="X20" s="1072"/>
      <c r="Y20" s="1072"/>
      <c r="Z20" s="1072"/>
      <c r="AA20" s="1072"/>
      <c r="AB20" s="1072"/>
      <c r="AC20" s="1072"/>
      <c r="AD20" s="1072"/>
      <c r="AE20" s="1073"/>
      <c r="AF20" s="1053"/>
      <c r="AG20" s="1054"/>
      <c r="AH20" s="1054"/>
      <c r="AI20" s="1054"/>
      <c r="AJ20" s="1055"/>
      <c r="AK20" s="1114"/>
      <c r="AL20" s="1115"/>
      <c r="AM20" s="1115"/>
      <c r="AN20" s="1115"/>
      <c r="AO20" s="1115"/>
      <c r="AP20" s="1115"/>
      <c r="AQ20" s="1115"/>
      <c r="AR20" s="1115"/>
      <c r="AS20" s="1115"/>
      <c r="AT20" s="1115"/>
      <c r="AU20" s="1112"/>
      <c r="AV20" s="1112"/>
      <c r="AW20" s="1112"/>
      <c r="AX20" s="1112"/>
      <c r="AY20" s="1113"/>
      <c r="AZ20" s="232"/>
      <c r="BA20" s="232"/>
      <c r="BB20" s="232"/>
      <c r="BC20" s="232"/>
      <c r="BD20" s="232"/>
      <c r="BE20" s="233"/>
      <c r="BF20" s="233"/>
      <c r="BG20" s="233"/>
      <c r="BH20" s="233"/>
      <c r="BI20" s="233"/>
      <c r="BJ20" s="233"/>
      <c r="BK20" s="233"/>
      <c r="BL20" s="233"/>
      <c r="BM20" s="233"/>
      <c r="BN20" s="233"/>
      <c r="BO20" s="233"/>
      <c r="BP20" s="233"/>
      <c r="BQ20" s="242">
        <v>14</v>
      </c>
      <c r="BR20" s="243"/>
      <c r="BS20" s="1042"/>
      <c r="BT20" s="1043"/>
      <c r="BU20" s="1043"/>
      <c r="BV20" s="1043"/>
      <c r="BW20" s="1043"/>
      <c r="BX20" s="1043"/>
      <c r="BY20" s="1043"/>
      <c r="BZ20" s="1043"/>
      <c r="CA20" s="1043"/>
      <c r="CB20" s="1043"/>
      <c r="CC20" s="1043"/>
      <c r="CD20" s="1043"/>
      <c r="CE20" s="1043"/>
      <c r="CF20" s="1043"/>
      <c r="CG20" s="1044"/>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20"/>
      <c r="DW20" s="1021"/>
      <c r="DX20" s="1021"/>
      <c r="DY20" s="1021"/>
      <c r="DZ20" s="1022"/>
      <c r="EA20" s="234"/>
    </row>
    <row r="21" spans="1:131" s="235" customFormat="1" ht="26.25" customHeight="1" thickBot="1">
      <c r="A21" s="241">
        <v>15</v>
      </c>
      <c r="B21" s="1047"/>
      <c r="C21" s="1048"/>
      <c r="D21" s="1048"/>
      <c r="E21" s="1048"/>
      <c r="F21" s="1048"/>
      <c r="G21" s="1048"/>
      <c r="H21" s="1048"/>
      <c r="I21" s="1048"/>
      <c r="J21" s="1048"/>
      <c r="K21" s="1048"/>
      <c r="L21" s="1048"/>
      <c r="M21" s="1048"/>
      <c r="N21" s="1048"/>
      <c r="O21" s="1048"/>
      <c r="P21" s="1049"/>
      <c r="Q21" s="1071"/>
      <c r="R21" s="1072"/>
      <c r="S21" s="1072"/>
      <c r="T21" s="1072"/>
      <c r="U21" s="1072"/>
      <c r="V21" s="1072"/>
      <c r="W21" s="1072"/>
      <c r="X21" s="1072"/>
      <c r="Y21" s="1072"/>
      <c r="Z21" s="1072"/>
      <c r="AA21" s="1072"/>
      <c r="AB21" s="1072"/>
      <c r="AC21" s="1072"/>
      <c r="AD21" s="1072"/>
      <c r="AE21" s="1073"/>
      <c r="AF21" s="1053"/>
      <c r="AG21" s="1054"/>
      <c r="AH21" s="1054"/>
      <c r="AI21" s="1054"/>
      <c r="AJ21" s="1055"/>
      <c r="AK21" s="1114"/>
      <c r="AL21" s="1115"/>
      <c r="AM21" s="1115"/>
      <c r="AN21" s="1115"/>
      <c r="AO21" s="1115"/>
      <c r="AP21" s="1115"/>
      <c r="AQ21" s="1115"/>
      <c r="AR21" s="1115"/>
      <c r="AS21" s="1115"/>
      <c r="AT21" s="1115"/>
      <c r="AU21" s="1112"/>
      <c r="AV21" s="1112"/>
      <c r="AW21" s="1112"/>
      <c r="AX21" s="1112"/>
      <c r="AY21" s="1113"/>
      <c r="AZ21" s="232"/>
      <c r="BA21" s="232"/>
      <c r="BB21" s="232"/>
      <c r="BC21" s="232"/>
      <c r="BD21" s="232"/>
      <c r="BE21" s="233"/>
      <c r="BF21" s="233"/>
      <c r="BG21" s="233"/>
      <c r="BH21" s="233"/>
      <c r="BI21" s="233"/>
      <c r="BJ21" s="233"/>
      <c r="BK21" s="233"/>
      <c r="BL21" s="233"/>
      <c r="BM21" s="233"/>
      <c r="BN21" s="233"/>
      <c r="BO21" s="233"/>
      <c r="BP21" s="233"/>
      <c r="BQ21" s="242">
        <v>15</v>
      </c>
      <c r="BR21" s="243"/>
      <c r="BS21" s="1042"/>
      <c r="BT21" s="1043"/>
      <c r="BU21" s="1043"/>
      <c r="BV21" s="1043"/>
      <c r="BW21" s="1043"/>
      <c r="BX21" s="1043"/>
      <c r="BY21" s="1043"/>
      <c r="BZ21" s="1043"/>
      <c r="CA21" s="1043"/>
      <c r="CB21" s="1043"/>
      <c r="CC21" s="1043"/>
      <c r="CD21" s="1043"/>
      <c r="CE21" s="1043"/>
      <c r="CF21" s="1043"/>
      <c r="CG21" s="1044"/>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20"/>
      <c r="DW21" s="1021"/>
      <c r="DX21" s="1021"/>
      <c r="DY21" s="1021"/>
      <c r="DZ21" s="1022"/>
      <c r="EA21" s="234"/>
    </row>
    <row r="22" spans="1:131" s="235" customFormat="1" ht="26.25" customHeight="1">
      <c r="A22" s="241">
        <v>16</v>
      </c>
      <c r="B22" s="1047"/>
      <c r="C22" s="1048"/>
      <c r="D22" s="1048"/>
      <c r="E22" s="1048"/>
      <c r="F22" s="1048"/>
      <c r="G22" s="1048"/>
      <c r="H22" s="1048"/>
      <c r="I22" s="1048"/>
      <c r="J22" s="1048"/>
      <c r="K22" s="1048"/>
      <c r="L22" s="1048"/>
      <c r="M22" s="1048"/>
      <c r="N22" s="1048"/>
      <c r="O22" s="1048"/>
      <c r="P22" s="1049"/>
      <c r="Q22" s="1109"/>
      <c r="R22" s="1110"/>
      <c r="S22" s="1110"/>
      <c r="T22" s="1110"/>
      <c r="U22" s="1110"/>
      <c r="V22" s="1110"/>
      <c r="W22" s="1110"/>
      <c r="X22" s="1110"/>
      <c r="Y22" s="1110"/>
      <c r="Z22" s="1110"/>
      <c r="AA22" s="1110"/>
      <c r="AB22" s="1110"/>
      <c r="AC22" s="1110"/>
      <c r="AD22" s="1110"/>
      <c r="AE22" s="1111"/>
      <c r="AF22" s="1053"/>
      <c r="AG22" s="1054"/>
      <c r="AH22" s="1054"/>
      <c r="AI22" s="1054"/>
      <c r="AJ22" s="1055"/>
      <c r="AK22" s="1105"/>
      <c r="AL22" s="1106"/>
      <c r="AM22" s="1106"/>
      <c r="AN22" s="1106"/>
      <c r="AO22" s="1106"/>
      <c r="AP22" s="1106"/>
      <c r="AQ22" s="1106"/>
      <c r="AR22" s="1106"/>
      <c r="AS22" s="1106"/>
      <c r="AT22" s="1106"/>
      <c r="AU22" s="1107"/>
      <c r="AV22" s="1107"/>
      <c r="AW22" s="1107"/>
      <c r="AX22" s="1107"/>
      <c r="AY22" s="1108"/>
      <c r="AZ22" s="1068" t="s">
        <v>380</v>
      </c>
      <c r="BA22" s="1068"/>
      <c r="BB22" s="1068"/>
      <c r="BC22" s="1068"/>
      <c r="BD22" s="1069"/>
      <c r="BE22" s="233"/>
      <c r="BF22" s="233"/>
      <c r="BG22" s="233"/>
      <c r="BH22" s="233"/>
      <c r="BI22" s="233"/>
      <c r="BJ22" s="233"/>
      <c r="BK22" s="233"/>
      <c r="BL22" s="233"/>
      <c r="BM22" s="233"/>
      <c r="BN22" s="233"/>
      <c r="BO22" s="233"/>
      <c r="BP22" s="233"/>
      <c r="BQ22" s="242">
        <v>16</v>
      </c>
      <c r="BR22" s="243"/>
      <c r="BS22" s="1042"/>
      <c r="BT22" s="1043"/>
      <c r="BU22" s="1043"/>
      <c r="BV22" s="1043"/>
      <c r="BW22" s="1043"/>
      <c r="BX22" s="1043"/>
      <c r="BY22" s="1043"/>
      <c r="BZ22" s="1043"/>
      <c r="CA22" s="1043"/>
      <c r="CB22" s="1043"/>
      <c r="CC22" s="1043"/>
      <c r="CD22" s="1043"/>
      <c r="CE22" s="1043"/>
      <c r="CF22" s="1043"/>
      <c r="CG22" s="1044"/>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20"/>
      <c r="DW22" s="1021"/>
      <c r="DX22" s="1021"/>
      <c r="DY22" s="1021"/>
      <c r="DZ22" s="1022"/>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096">
        <v>45527</v>
      </c>
      <c r="R23" s="1097"/>
      <c r="S23" s="1097"/>
      <c r="T23" s="1097"/>
      <c r="U23" s="1097"/>
      <c r="V23" s="1097">
        <v>44793</v>
      </c>
      <c r="W23" s="1097"/>
      <c r="X23" s="1097"/>
      <c r="Y23" s="1097"/>
      <c r="Z23" s="1097"/>
      <c r="AA23" s="1097">
        <v>735</v>
      </c>
      <c r="AB23" s="1097"/>
      <c r="AC23" s="1097"/>
      <c r="AD23" s="1097"/>
      <c r="AE23" s="1098"/>
      <c r="AF23" s="1099">
        <v>664</v>
      </c>
      <c r="AG23" s="1097"/>
      <c r="AH23" s="1097"/>
      <c r="AI23" s="1097"/>
      <c r="AJ23" s="1100"/>
      <c r="AK23" s="1101"/>
      <c r="AL23" s="1102"/>
      <c r="AM23" s="1102"/>
      <c r="AN23" s="1102"/>
      <c r="AO23" s="1102"/>
      <c r="AP23" s="1097">
        <v>36493</v>
      </c>
      <c r="AQ23" s="1097"/>
      <c r="AR23" s="1097"/>
      <c r="AS23" s="1097"/>
      <c r="AT23" s="1097"/>
      <c r="AU23" s="1103"/>
      <c r="AV23" s="1103"/>
      <c r="AW23" s="1103"/>
      <c r="AX23" s="1103"/>
      <c r="AY23" s="1104"/>
      <c r="AZ23" s="1093" t="s">
        <v>383</v>
      </c>
      <c r="BA23" s="1094"/>
      <c r="BB23" s="1094"/>
      <c r="BC23" s="1094"/>
      <c r="BD23" s="1095"/>
      <c r="BE23" s="233"/>
      <c r="BF23" s="233"/>
      <c r="BG23" s="233"/>
      <c r="BH23" s="233"/>
      <c r="BI23" s="233"/>
      <c r="BJ23" s="233"/>
      <c r="BK23" s="233"/>
      <c r="BL23" s="233"/>
      <c r="BM23" s="233"/>
      <c r="BN23" s="233"/>
      <c r="BO23" s="233"/>
      <c r="BP23" s="233"/>
      <c r="BQ23" s="242">
        <v>17</v>
      </c>
      <c r="BR23" s="243"/>
      <c r="BS23" s="1042"/>
      <c r="BT23" s="1043"/>
      <c r="BU23" s="1043"/>
      <c r="BV23" s="1043"/>
      <c r="BW23" s="1043"/>
      <c r="BX23" s="1043"/>
      <c r="BY23" s="1043"/>
      <c r="BZ23" s="1043"/>
      <c r="CA23" s="1043"/>
      <c r="CB23" s="1043"/>
      <c r="CC23" s="1043"/>
      <c r="CD23" s="1043"/>
      <c r="CE23" s="1043"/>
      <c r="CF23" s="1043"/>
      <c r="CG23" s="1044"/>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20"/>
      <c r="DW23" s="1021"/>
      <c r="DX23" s="1021"/>
      <c r="DY23" s="1021"/>
      <c r="DZ23" s="1022"/>
      <c r="EA23" s="234"/>
    </row>
    <row r="24" spans="1:131" s="235" customFormat="1" ht="26.25" customHeight="1">
      <c r="A24" s="1092" t="s">
        <v>384</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32"/>
      <c r="BA24" s="232"/>
      <c r="BB24" s="232"/>
      <c r="BC24" s="232"/>
      <c r="BD24" s="232"/>
      <c r="BE24" s="233"/>
      <c r="BF24" s="233"/>
      <c r="BG24" s="233"/>
      <c r="BH24" s="233"/>
      <c r="BI24" s="233"/>
      <c r="BJ24" s="233"/>
      <c r="BK24" s="233"/>
      <c r="BL24" s="233"/>
      <c r="BM24" s="233"/>
      <c r="BN24" s="233"/>
      <c r="BO24" s="233"/>
      <c r="BP24" s="233"/>
      <c r="BQ24" s="242">
        <v>18</v>
      </c>
      <c r="BR24" s="243"/>
      <c r="BS24" s="1042"/>
      <c r="BT24" s="1043"/>
      <c r="BU24" s="1043"/>
      <c r="BV24" s="1043"/>
      <c r="BW24" s="1043"/>
      <c r="BX24" s="1043"/>
      <c r="BY24" s="1043"/>
      <c r="BZ24" s="1043"/>
      <c r="CA24" s="1043"/>
      <c r="CB24" s="1043"/>
      <c r="CC24" s="1043"/>
      <c r="CD24" s="1043"/>
      <c r="CE24" s="1043"/>
      <c r="CF24" s="1043"/>
      <c r="CG24" s="1044"/>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20"/>
      <c r="DW24" s="1021"/>
      <c r="DX24" s="1021"/>
      <c r="DY24" s="1021"/>
      <c r="DZ24" s="1022"/>
      <c r="EA24" s="234"/>
    </row>
    <row r="25" spans="1:131" s="227" customFormat="1" ht="26.25" customHeight="1" thickBot="1">
      <c r="A25" s="1091" t="s">
        <v>385</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2"/>
      <c r="BK25" s="232"/>
      <c r="BL25" s="232"/>
      <c r="BM25" s="232"/>
      <c r="BN25" s="232"/>
      <c r="BO25" s="245"/>
      <c r="BP25" s="245"/>
      <c r="BQ25" s="242">
        <v>19</v>
      </c>
      <c r="BR25" s="243"/>
      <c r="BS25" s="1042"/>
      <c r="BT25" s="1043"/>
      <c r="BU25" s="1043"/>
      <c r="BV25" s="1043"/>
      <c r="BW25" s="1043"/>
      <c r="BX25" s="1043"/>
      <c r="BY25" s="1043"/>
      <c r="BZ25" s="1043"/>
      <c r="CA25" s="1043"/>
      <c r="CB25" s="1043"/>
      <c r="CC25" s="1043"/>
      <c r="CD25" s="1043"/>
      <c r="CE25" s="1043"/>
      <c r="CF25" s="1043"/>
      <c r="CG25" s="1044"/>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20"/>
      <c r="DW25" s="1021"/>
      <c r="DX25" s="1021"/>
      <c r="DY25" s="1021"/>
      <c r="DZ25" s="1022"/>
      <c r="EA25" s="226"/>
    </row>
    <row r="26" spans="1:131" s="227" customFormat="1" ht="26.25" customHeight="1">
      <c r="A26" s="1023" t="s">
        <v>359</v>
      </c>
      <c r="B26" s="1024"/>
      <c r="C26" s="1024"/>
      <c r="D26" s="1024"/>
      <c r="E26" s="1024"/>
      <c r="F26" s="1024"/>
      <c r="G26" s="1024"/>
      <c r="H26" s="1024"/>
      <c r="I26" s="1024"/>
      <c r="J26" s="1024"/>
      <c r="K26" s="1024"/>
      <c r="L26" s="1024"/>
      <c r="M26" s="1024"/>
      <c r="N26" s="1024"/>
      <c r="O26" s="1024"/>
      <c r="P26" s="1025"/>
      <c r="Q26" s="1029" t="s">
        <v>386</v>
      </c>
      <c r="R26" s="1030"/>
      <c r="S26" s="1030"/>
      <c r="T26" s="1030"/>
      <c r="U26" s="1031"/>
      <c r="V26" s="1029" t="s">
        <v>387</v>
      </c>
      <c r="W26" s="1030"/>
      <c r="X26" s="1030"/>
      <c r="Y26" s="1030"/>
      <c r="Z26" s="1031"/>
      <c r="AA26" s="1029" t="s">
        <v>388</v>
      </c>
      <c r="AB26" s="1030"/>
      <c r="AC26" s="1030"/>
      <c r="AD26" s="1030"/>
      <c r="AE26" s="1030"/>
      <c r="AF26" s="1087" t="s">
        <v>389</v>
      </c>
      <c r="AG26" s="1036"/>
      <c r="AH26" s="1036"/>
      <c r="AI26" s="1036"/>
      <c r="AJ26" s="1088"/>
      <c r="AK26" s="1030" t="s">
        <v>390</v>
      </c>
      <c r="AL26" s="1030"/>
      <c r="AM26" s="1030"/>
      <c r="AN26" s="1030"/>
      <c r="AO26" s="1031"/>
      <c r="AP26" s="1029" t="s">
        <v>391</v>
      </c>
      <c r="AQ26" s="1030"/>
      <c r="AR26" s="1030"/>
      <c r="AS26" s="1030"/>
      <c r="AT26" s="1031"/>
      <c r="AU26" s="1029" t="s">
        <v>392</v>
      </c>
      <c r="AV26" s="1030"/>
      <c r="AW26" s="1030"/>
      <c r="AX26" s="1030"/>
      <c r="AY26" s="1031"/>
      <c r="AZ26" s="1029" t="s">
        <v>393</v>
      </c>
      <c r="BA26" s="1030"/>
      <c r="BB26" s="1030"/>
      <c r="BC26" s="1030"/>
      <c r="BD26" s="1031"/>
      <c r="BE26" s="1029" t="s">
        <v>366</v>
      </c>
      <c r="BF26" s="1030"/>
      <c r="BG26" s="1030"/>
      <c r="BH26" s="1030"/>
      <c r="BI26" s="1045"/>
      <c r="BJ26" s="232"/>
      <c r="BK26" s="232"/>
      <c r="BL26" s="232"/>
      <c r="BM26" s="232"/>
      <c r="BN26" s="232"/>
      <c r="BO26" s="245"/>
      <c r="BP26" s="245"/>
      <c r="BQ26" s="242">
        <v>20</v>
      </c>
      <c r="BR26" s="243"/>
      <c r="BS26" s="1042"/>
      <c r="BT26" s="1043"/>
      <c r="BU26" s="1043"/>
      <c r="BV26" s="1043"/>
      <c r="BW26" s="1043"/>
      <c r="BX26" s="1043"/>
      <c r="BY26" s="1043"/>
      <c r="BZ26" s="1043"/>
      <c r="CA26" s="1043"/>
      <c r="CB26" s="1043"/>
      <c r="CC26" s="1043"/>
      <c r="CD26" s="1043"/>
      <c r="CE26" s="1043"/>
      <c r="CF26" s="1043"/>
      <c r="CG26" s="1044"/>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20"/>
      <c r="DW26" s="1021"/>
      <c r="DX26" s="1021"/>
      <c r="DY26" s="1021"/>
      <c r="DZ26" s="1022"/>
      <c r="EA26" s="226"/>
    </row>
    <row r="27" spans="1:131" s="227"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32"/>
      <c r="BK27" s="232"/>
      <c r="BL27" s="232"/>
      <c r="BM27" s="232"/>
      <c r="BN27" s="232"/>
      <c r="BO27" s="245"/>
      <c r="BP27" s="245"/>
      <c r="BQ27" s="242">
        <v>21</v>
      </c>
      <c r="BR27" s="243"/>
      <c r="BS27" s="1042"/>
      <c r="BT27" s="1043"/>
      <c r="BU27" s="1043"/>
      <c r="BV27" s="1043"/>
      <c r="BW27" s="1043"/>
      <c r="BX27" s="1043"/>
      <c r="BY27" s="1043"/>
      <c r="BZ27" s="1043"/>
      <c r="CA27" s="1043"/>
      <c r="CB27" s="1043"/>
      <c r="CC27" s="1043"/>
      <c r="CD27" s="1043"/>
      <c r="CE27" s="1043"/>
      <c r="CF27" s="1043"/>
      <c r="CG27" s="1044"/>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20"/>
      <c r="DW27" s="1021"/>
      <c r="DX27" s="1021"/>
      <c r="DY27" s="1021"/>
      <c r="DZ27" s="1022"/>
      <c r="EA27" s="226"/>
    </row>
    <row r="28" spans="1:131" s="227" customFormat="1" ht="26.25" customHeight="1" thickTop="1">
      <c r="A28" s="246">
        <v>1</v>
      </c>
      <c r="B28" s="1078" t="s">
        <v>394</v>
      </c>
      <c r="C28" s="1079"/>
      <c r="D28" s="1079"/>
      <c r="E28" s="1079"/>
      <c r="F28" s="1079"/>
      <c r="G28" s="1079"/>
      <c r="H28" s="1079"/>
      <c r="I28" s="1079"/>
      <c r="J28" s="1079"/>
      <c r="K28" s="1079"/>
      <c r="L28" s="1079"/>
      <c r="M28" s="1079"/>
      <c r="N28" s="1079"/>
      <c r="O28" s="1079"/>
      <c r="P28" s="1080"/>
      <c r="Q28" s="1081">
        <v>17223</v>
      </c>
      <c r="R28" s="1082"/>
      <c r="S28" s="1082"/>
      <c r="T28" s="1082"/>
      <c r="U28" s="1082"/>
      <c r="V28" s="1082">
        <v>16908</v>
      </c>
      <c r="W28" s="1082"/>
      <c r="X28" s="1082"/>
      <c r="Y28" s="1082"/>
      <c r="Z28" s="1082"/>
      <c r="AA28" s="1082">
        <v>315</v>
      </c>
      <c r="AB28" s="1082"/>
      <c r="AC28" s="1082"/>
      <c r="AD28" s="1082"/>
      <c r="AE28" s="1083"/>
      <c r="AF28" s="1084">
        <v>315</v>
      </c>
      <c r="AG28" s="1082"/>
      <c r="AH28" s="1082"/>
      <c r="AI28" s="1082"/>
      <c r="AJ28" s="1085"/>
      <c r="AK28" s="1086">
        <v>1571</v>
      </c>
      <c r="AL28" s="1074"/>
      <c r="AM28" s="1074"/>
      <c r="AN28" s="1074"/>
      <c r="AO28" s="1074"/>
      <c r="AP28" s="1074" t="s">
        <v>601</v>
      </c>
      <c r="AQ28" s="1074"/>
      <c r="AR28" s="1074"/>
      <c r="AS28" s="1074"/>
      <c r="AT28" s="1074"/>
      <c r="AU28" s="1074" t="s">
        <v>608</v>
      </c>
      <c r="AV28" s="1074"/>
      <c r="AW28" s="1074"/>
      <c r="AX28" s="1074"/>
      <c r="AY28" s="1074"/>
      <c r="AZ28" s="1075"/>
      <c r="BA28" s="1075"/>
      <c r="BB28" s="1075"/>
      <c r="BC28" s="1075"/>
      <c r="BD28" s="1075"/>
      <c r="BE28" s="1076"/>
      <c r="BF28" s="1076"/>
      <c r="BG28" s="1076"/>
      <c r="BH28" s="1076"/>
      <c r="BI28" s="1077"/>
      <c r="BJ28" s="232"/>
      <c r="BK28" s="232"/>
      <c r="BL28" s="232"/>
      <c r="BM28" s="232"/>
      <c r="BN28" s="232"/>
      <c r="BO28" s="245"/>
      <c r="BP28" s="245"/>
      <c r="BQ28" s="242">
        <v>22</v>
      </c>
      <c r="BR28" s="243"/>
      <c r="BS28" s="1042"/>
      <c r="BT28" s="1043"/>
      <c r="BU28" s="1043"/>
      <c r="BV28" s="1043"/>
      <c r="BW28" s="1043"/>
      <c r="BX28" s="1043"/>
      <c r="BY28" s="1043"/>
      <c r="BZ28" s="1043"/>
      <c r="CA28" s="1043"/>
      <c r="CB28" s="1043"/>
      <c r="CC28" s="1043"/>
      <c r="CD28" s="1043"/>
      <c r="CE28" s="1043"/>
      <c r="CF28" s="1043"/>
      <c r="CG28" s="1044"/>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20"/>
      <c r="DW28" s="1021"/>
      <c r="DX28" s="1021"/>
      <c r="DY28" s="1021"/>
      <c r="DZ28" s="1022"/>
      <c r="EA28" s="226"/>
    </row>
    <row r="29" spans="1:131" s="227" customFormat="1" ht="26.25" customHeight="1">
      <c r="A29" s="246">
        <v>2</v>
      </c>
      <c r="B29" s="1047" t="s">
        <v>395</v>
      </c>
      <c r="C29" s="1048"/>
      <c r="D29" s="1048"/>
      <c r="E29" s="1048"/>
      <c r="F29" s="1048"/>
      <c r="G29" s="1048"/>
      <c r="H29" s="1048"/>
      <c r="I29" s="1048"/>
      <c r="J29" s="1048"/>
      <c r="K29" s="1048"/>
      <c r="L29" s="1048"/>
      <c r="M29" s="1048"/>
      <c r="N29" s="1048"/>
      <c r="O29" s="1048"/>
      <c r="P29" s="1049"/>
      <c r="Q29" s="1071">
        <v>19</v>
      </c>
      <c r="R29" s="1072"/>
      <c r="S29" s="1072"/>
      <c r="T29" s="1072"/>
      <c r="U29" s="1072"/>
      <c r="V29" s="1072">
        <v>16</v>
      </c>
      <c r="W29" s="1072"/>
      <c r="X29" s="1072"/>
      <c r="Y29" s="1072"/>
      <c r="Z29" s="1072"/>
      <c r="AA29" s="1072">
        <v>3</v>
      </c>
      <c r="AB29" s="1072"/>
      <c r="AC29" s="1072"/>
      <c r="AD29" s="1072"/>
      <c r="AE29" s="1073"/>
      <c r="AF29" s="1053">
        <v>3</v>
      </c>
      <c r="AG29" s="1054"/>
      <c r="AH29" s="1054"/>
      <c r="AI29" s="1054"/>
      <c r="AJ29" s="1055"/>
      <c r="AK29" s="1011">
        <v>0</v>
      </c>
      <c r="AL29" s="1002"/>
      <c r="AM29" s="1002"/>
      <c r="AN29" s="1002"/>
      <c r="AO29" s="1002"/>
      <c r="AP29" s="1002" t="s">
        <v>606</v>
      </c>
      <c r="AQ29" s="1002"/>
      <c r="AR29" s="1002"/>
      <c r="AS29" s="1002"/>
      <c r="AT29" s="1002"/>
      <c r="AU29" s="1002" t="s">
        <v>609</v>
      </c>
      <c r="AV29" s="1002"/>
      <c r="AW29" s="1002"/>
      <c r="AX29" s="1002"/>
      <c r="AY29" s="1002"/>
      <c r="AZ29" s="1070"/>
      <c r="BA29" s="1070"/>
      <c r="BB29" s="1070"/>
      <c r="BC29" s="1070"/>
      <c r="BD29" s="1070"/>
      <c r="BE29" s="1065"/>
      <c r="BF29" s="1065"/>
      <c r="BG29" s="1065"/>
      <c r="BH29" s="1065"/>
      <c r="BI29" s="1066"/>
      <c r="BJ29" s="232"/>
      <c r="BK29" s="232"/>
      <c r="BL29" s="232"/>
      <c r="BM29" s="232"/>
      <c r="BN29" s="232"/>
      <c r="BO29" s="245"/>
      <c r="BP29" s="245"/>
      <c r="BQ29" s="242">
        <v>23</v>
      </c>
      <c r="BR29" s="243"/>
      <c r="BS29" s="1042"/>
      <c r="BT29" s="1043"/>
      <c r="BU29" s="1043"/>
      <c r="BV29" s="1043"/>
      <c r="BW29" s="1043"/>
      <c r="BX29" s="1043"/>
      <c r="BY29" s="1043"/>
      <c r="BZ29" s="1043"/>
      <c r="CA29" s="1043"/>
      <c r="CB29" s="1043"/>
      <c r="CC29" s="1043"/>
      <c r="CD29" s="1043"/>
      <c r="CE29" s="1043"/>
      <c r="CF29" s="1043"/>
      <c r="CG29" s="1044"/>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20"/>
      <c r="DW29" s="1021"/>
      <c r="DX29" s="1021"/>
      <c r="DY29" s="1021"/>
      <c r="DZ29" s="1022"/>
      <c r="EA29" s="226"/>
    </row>
    <row r="30" spans="1:131" s="227" customFormat="1" ht="26.25" customHeight="1">
      <c r="A30" s="246">
        <v>3</v>
      </c>
      <c r="B30" s="1047" t="s">
        <v>396</v>
      </c>
      <c r="C30" s="1048"/>
      <c r="D30" s="1048"/>
      <c r="E30" s="1048"/>
      <c r="F30" s="1048"/>
      <c r="G30" s="1048"/>
      <c r="H30" s="1048"/>
      <c r="I30" s="1048"/>
      <c r="J30" s="1048"/>
      <c r="K30" s="1048"/>
      <c r="L30" s="1048"/>
      <c r="M30" s="1048"/>
      <c r="N30" s="1048"/>
      <c r="O30" s="1048"/>
      <c r="P30" s="1049"/>
      <c r="Q30" s="1071">
        <v>9105</v>
      </c>
      <c r="R30" s="1072"/>
      <c r="S30" s="1072"/>
      <c r="T30" s="1072"/>
      <c r="U30" s="1072"/>
      <c r="V30" s="1072">
        <v>8803</v>
      </c>
      <c r="W30" s="1072"/>
      <c r="X30" s="1072"/>
      <c r="Y30" s="1072"/>
      <c r="Z30" s="1072"/>
      <c r="AA30" s="1072">
        <v>302</v>
      </c>
      <c r="AB30" s="1072"/>
      <c r="AC30" s="1072"/>
      <c r="AD30" s="1072"/>
      <c r="AE30" s="1073"/>
      <c r="AF30" s="1053">
        <v>302</v>
      </c>
      <c r="AG30" s="1054"/>
      <c r="AH30" s="1054"/>
      <c r="AI30" s="1054"/>
      <c r="AJ30" s="1055"/>
      <c r="AK30" s="1011">
        <v>1296</v>
      </c>
      <c r="AL30" s="1002"/>
      <c r="AM30" s="1002"/>
      <c r="AN30" s="1002"/>
      <c r="AO30" s="1002"/>
      <c r="AP30" s="1002" t="s">
        <v>607</v>
      </c>
      <c r="AQ30" s="1002"/>
      <c r="AR30" s="1002"/>
      <c r="AS30" s="1002"/>
      <c r="AT30" s="1002"/>
      <c r="AU30" s="1002" t="s">
        <v>610</v>
      </c>
      <c r="AV30" s="1002"/>
      <c r="AW30" s="1002"/>
      <c r="AX30" s="1002"/>
      <c r="AY30" s="1002"/>
      <c r="AZ30" s="1070"/>
      <c r="BA30" s="1070"/>
      <c r="BB30" s="1070"/>
      <c r="BC30" s="1070"/>
      <c r="BD30" s="1070"/>
      <c r="BE30" s="1065"/>
      <c r="BF30" s="1065"/>
      <c r="BG30" s="1065"/>
      <c r="BH30" s="1065"/>
      <c r="BI30" s="1066"/>
      <c r="BJ30" s="232"/>
      <c r="BK30" s="232"/>
      <c r="BL30" s="232"/>
      <c r="BM30" s="232"/>
      <c r="BN30" s="232"/>
      <c r="BO30" s="245"/>
      <c r="BP30" s="245"/>
      <c r="BQ30" s="242">
        <v>24</v>
      </c>
      <c r="BR30" s="243"/>
      <c r="BS30" s="1042"/>
      <c r="BT30" s="1043"/>
      <c r="BU30" s="1043"/>
      <c r="BV30" s="1043"/>
      <c r="BW30" s="1043"/>
      <c r="BX30" s="1043"/>
      <c r="BY30" s="1043"/>
      <c r="BZ30" s="1043"/>
      <c r="CA30" s="1043"/>
      <c r="CB30" s="1043"/>
      <c r="CC30" s="1043"/>
      <c r="CD30" s="1043"/>
      <c r="CE30" s="1043"/>
      <c r="CF30" s="1043"/>
      <c r="CG30" s="1044"/>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20"/>
      <c r="DW30" s="1021"/>
      <c r="DX30" s="1021"/>
      <c r="DY30" s="1021"/>
      <c r="DZ30" s="1022"/>
      <c r="EA30" s="226"/>
    </row>
    <row r="31" spans="1:131" s="227" customFormat="1" ht="26.25" customHeight="1">
      <c r="A31" s="246">
        <v>4</v>
      </c>
      <c r="B31" s="1047" t="s">
        <v>397</v>
      </c>
      <c r="C31" s="1048"/>
      <c r="D31" s="1048"/>
      <c r="E31" s="1048"/>
      <c r="F31" s="1048"/>
      <c r="G31" s="1048"/>
      <c r="H31" s="1048"/>
      <c r="I31" s="1048"/>
      <c r="J31" s="1048"/>
      <c r="K31" s="1048"/>
      <c r="L31" s="1048"/>
      <c r="M31" s="1048"/>
      <c r="N31" s="1048"/>
      <c r="O31" s="1048"/>
      <c r="P31" s="1049"/>
      <c r="Q31" s="1071">
        <v>1512</v>
      </c>
      <c r="R31" s="1072"/>
      <c r="S31" s="1072"/>
      <c r="T31" s="1072"/>
      <c r="U31" s="1072"/>
      <c r="V31" s="1072">
        <v>1452</v>
      </c>
      <c r="W31" s="1072"/>
      <c r="X31" s="1072"/>
      <c r="Y31" s="1072"/>
      <c r="Z31" s="1072"/>
      <c r="AA31" s="1072">
        <v>60</v>
      </c>
      <c r="AB31" s="1072"/>
      <c r="AC31" s="1072"/>
      <c r="AD31" s="1072"/>
      <c r="AE31" s="1073"/>
      <c r="AF31" s="1053">
        <v>60</v>
      </c>
      <c r="AG31" s="1054"/>
      <c r="AH31" s="1054"/>
      <c r="AI31" s="1054"/>
      <c r="AJ31" s="1055"/>
      <c r="AK31" s="1011">
        <v>393</v>
      </c>
      <c r="AL31" s="1002"/>
      <c r="AM31" s="1002"/>
      <c r="AN31" s="1002"/>
      <c r="AO31" s="1002"/>
      <c r="AP31" s="1002" t="s">
        <v>601</v>
      </c>
      <c r="AQ31" s="1002"/>
      <c r="AR31" s="1002"/>
      <c r="AS31" s="1002"/>
      <c r="AT31" s="1002"/>
      <c r="AU31" s="1002" t="s">
        <v>597</v>
      </c>
      <c r="AV31" s="1002"/>
      <c r="AW31" s="1002"/>
      <c r="AX31" s="1002"/>
      <c r="AY31" s="1002"/>
      <c r="AZ31" s="1070"/>
      <c r="BA31" s="1070"/>
      <c r="BB31" s="1070"/>
      <c r="BC31" s="1070"/>
      <c r="BD31" s="1070"/>
      <c r="BE31" s="1065"/>
      <c r="BF31" s="1065"/>
      <c r="BG31" s="1065"/>
      <c r="BH31" s="1065"/>
      <c r="BI31" s="1066"/>
      <c r="BJ31" s="232"/>
      <c r="BK31" s="232"/>
      <c r="BL31" s="232"/>
      <c r="BM31" s="232"/>
      <c r="BN31" s="232"/>
      <c r="BO31" s="245"/>
      <c r="BP31" s="245"/>
      <c r="BQ31" s="242">
        <v>25</v>
      </c>
      <c r="BR31" s="243"/>
      <c r="BS31" s="1042"/>
      <c r="BT31" s="1043"/>
      <c r="BU31" s="1043"/>
      <c r="BV31" s="1043"/>
      <c r="BW31" s="1043"/>
      <c r="BX31" s="1043"/>
      <c r="BY31" s="1043"/>
      <c r="BZ31" s="1043"/>
      <c r="CA31" s="1043"/>
      <c r="CB31" s="1043"/>
      <c r="CC31" s="1043"/>
      <c r="CD31" s="1043"/>
      <c r="CE31" s="1043"/>
      <c r="CF31" s="1043"/>
      <c r="CG31" s="1044"/>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20"/>
      <c r="DW31" s="1021"/>
      <c r="DX31" s="1021"/>
      <c r="DY31" s="1021"/>
      <c r="DZ31" s="1022"/>
      <c r="EA31" s="226"/>
    </row>
    <row r="32" spans="1:131" s="227" customFormat="1" ht="26.25" customHeight="1">
      <c r="A32" s="246">
        <v>5</v>
      </c>
      <c r="B32" s="1047" t="s">
        <v>398</v>
      </c>
      <c r="C32" s="1048"/>
      <c r="D32" s="1048"/>
      <c r="E32" s="1048"/>
      <c r="F32" s="1048"/>
      <c r="G32" s="1048"/>
      <c r="H32" s="1048"/>
      <c r="I32" s="1048"/>
      <c r="J32" s="1048"/>
      <c r="K32" s="1048"/>
      <c r="L32" s="1048"/>
      <c r="M32" s="1048"/>
      <c r="N32" s="1048"/>
      <c r="O32" s="1048"/>
      <c r="P32" s="1049"/>
      <c r="Q32" s="1071">
        <v>2308</v>
      </c>
      <c r="R32" s="1072"/>
      <c r="S32" s="1072"/>
      <c r="T32" s="1072"/>
      <c r="U32" s="1072"/>
      <c r="V32" s="1072">
        <v>2082</v>
      </c>
      <c r="W32" s="1072"/>
      <c r="X32" s="1072"/>
      <c r="Y32" s="1072"/>
      <c r="Z32" s="1072"/>
      <c r="AA32" s="1072">
        <v>226</v>
      </c>
      <c r="AB32" s="1072"/>
      <c r="AC32" s="1072"/>
      <c r="AD32" s="1072"/>
      <c r="AE32" s="1073"/>
      <c r="AF32" s="1053">
        <v>3310</v>
      </c>
      <c r="AG32" s="1054"/>
      <c r="AH32" s="1054"/>
      <c r="AI32" s="1054"/>
      <c r="AJ32" s="1055"/>
      <c r="AK32" s="1011">
        <v>21</v>
      </c>
      <c r="AL32" s="1002"/>
      <c r="AM32" s="1002"/>
      <c r="AN32" s="1002"/>
      <c r="AO32" s="1002"/>
      <c r="AP32" s="1002">
        <v>2486</v>
      </c>
      <c r="AQ32" s="1002"/>
      <c r="AR32" s="1002"/>
      <c r="AS32" s="1002"/>
      <c r="AT32" s="1002"/>
      <c r="AU32" s="1002">
        <v>157</v>
      </c>
      <c r="AV32" s="1002"/>
      <c r="AW32" s="1002"/>
      <c r="AX32" s="1002"/>
      <c r="AY32" s="1002"/>
      <c r="AZ32" s="1070" t="s">
        <v>598</v>
      </c>
      <c r="BA32" s="1070"/>
      <c r="BB32" s="1070"/>
      <c r="BC32" s="1070"/>
      <c r="BD32" s="1070"/>
      <c r="BE32" s="1065" t="s">
        <v>399</v>
      </c>
      <c r="BF32" s="1065"/>
      <c r="BG32" s="1065"/>
      <c r="BH32" s="1065"/>
      <c r="BI32" s="1066"/>
      <c r="BJ32" s="232"/>
      <c r="BK32" s="232"/>
      <c r="BL32" s="232"/>
      <c r="BM32" s="232"/>
      <c r="BN32" s="232"/>
      <c r="BO32" s="245"/>
      <c r="BP32" s="245"/>
      <c r="BQ32" s="242">
        <v>26</v>
      </c>
      <c r="BR32" s="243"/>
      <c r="BS32" s="1042"/>
      <c r="BT32" s="1043"/>
      <c r="BU32" s="1043"/>
      <c r="BV32" s="1043"/>
      <c r="BW32" s="1043"/>
      <c r="BX32" s="1043"/>
      <c r="BY32" s="1043"/>
      <c r="BZ32" s="1043"/>
      <c r="CA32" s="1043"/>
      <c r="CB32" s="1043"/>
      <c r="CC32" s="1043"/>
      <c r="CD32" s="1043"/>
      <c r="CE32" s="1043"/>
      <c r="CF32" s="1043"/>
      <c r="CG32" s="1044"/>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20"/>
      <c r="DW32" s="1021"/>
      <c r="DX32" s="1021"/>
      <c r="DY32" s="1021"/>
      <c r="DZ32" s="1022"/>
      <c r="EA32" s="226"/>
    </row>
    <row r="33" spans="1:131" s="227" customFormat="1" ht="26.25" customHeight="1">
      <c r="A33" s="246">
        <v>6</v>
      </c>
      <c r="B33" s="1047" t="s">
        <v>400</v>
      </c>
      <c r="C33" s="1048"/>
      <c r="D33" s="1048"/>
      <c r="E33" s="1048"/>
      <c r="F33" s="1048"/>
      <c r="G33" s="1048"/>
      <c r="H33" s="1048"/>
      <c r="I33" s="1048"/>
      <c r="J33" s="1048"/>
      <c r="K33" s="1048"/>
      <c r="L33" s="1048"/>
      <c r="M33" s="1048"/>
      <c r="N33" s="1048"/>
      <c r="O33" s="1048"/>
      <c r="P33" s="1049"/>
      <c r="Q33" s="1071">
        <v>3752</v>
      </c>
      <c r="R33" s="1072"/>
      <c r="S33" s="1072"/>
      <c r="T33" s="1072"/>
      <c r="U33" s="1072"/>
      <c r="V33" s="1072">
        <v>3570</v>
      </c>
      <c r="W33" s="1072"/>
      <c r="X33" s="1072"/>
      <c r="Y33" s="1072"/>
      <c r="Z33" s="1072"/>
      <c r="AA33" s="1072">
        <v>182</v>
      </c>
      <c r="AB33" s="1072"/>
      <c r="AC33" s="1072"/>
      <c r="AD33" s="1072"/>
      <c r="AE33" s="1073"/>
      <c r="AF33" s="1053" t="s">
        <v>383</v>
      </c>
      <c r="AG33" s="1054"/>
      <c r="AH33" s="1054"/>
      <c r="AI33" s="1054"/>
      <c r="AJ33" s="1055"/>
      <c r="AK33" s="1011">
        <v>2328</v>
      </c>
      <c r="AL33" s="1002"/>
      <c r="AM33" s="1002"/>
      <c r="AN33" s="1002"/>
      <c r="AO33" s="1002"/>
      <c r="AP33" s="1002">
        <v>28049</v>
      </c>
      <c r="AQ33" s="1002"/>
      <c r="AR33" s="1002"/>
      <c r="AS33" s="1002"/>
      <c r="AT33" s="1002"/>
      <c r="AU33" s="1002">
        <v>18120</v>
      </c>
      <c r="AV33" s="1002"/>
      <c r="AW33" s="1002"/>
      <c r="AX33" s="1002"/>
      <c r="AY33" s="1002"/>
      <c r="AZ33" s="1070" t="s">
        <v>596</v>
      </c>
      <c r="BA33" s="1070"/>
      <c r="BB33" s="1070"/>
      <c r="BC33" s="1070"/>
      <c r="BD33" s="1070"/>
      <c r="BE33" s="1065" t="s">
        <v>399</v>
      </c>
      <c r="BF33" s="1065"/>
      <c r="BG33" s="1065"/>
      <c r="BH33" s="1065"/>
      <c r="BI33" s="1066"/>
      <c r="BJ33" s="232"/>
      <c r="BK33" s="232"/>
      <c r="BL33" s="232"/>
      <c r="BM33" s="232"/>
      <c r="BN33" s="232"/>
      <c r="BO33" s="245"/>
      <c r="BP33" s="245"/>
      <c r="BQ33" s="242">
        <v>27</v>
      </c>
      <c r="BR33" s="243"/>
      <c r="BS33" s="1042"/>
      <c r="BT33" s="1043"/>
      <c r="BU33" s="1043"/>
      <c r="BV33" s="1043"/>
      <c r="BW33" s="1043"/>
      <c r="BX33" s="1043"/>
      <c r="BY33" s="1043"/>
      <c r="BZ33" s="1043"/>
      <c r="CA33" s="1043"/>
      <c r="CB33" s="1043"/>
      <c r="CC33" s="1043"/>
      <c r="CD33" s="1043"/>
      <c r="CE33" s="1043"/>
      <c r="CF33" s="1043"/>
      <c r="CG33" s="1044"/>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20"/>
      <c r="DW33" s="1021"/>
      <c r="DX33" s="1021"/>
      <c r="DY33" s="1021"/>
      <c r="DZ33" s="1022"/>
      <c r="EA33" s="226"/>
    </row>
    <row r="34" spans="1:131" s="227" customFormat="1" ht="26.25" customHeight="1">
      <c r="A34" s="246">
        <v>7</v>
      </c>
      <c r="B34" s="1047"/>
      <c r="C34" s="1048"/>
      <c r="D34" s="1048"/>
      <c r="E34" s="1048"/>
      <c r="F34" s="1048"/>
      <c r="G34" s="1048"/>
      <c r="H34" s="1048"/>
      <c r="I34" s="1048"/>
      <c r="J34" s="1048"/>
      <c r="K34" s="1048"/>
      <c r="L34" s="1048"/>
      <c r="M34" s="1048"/>
      <c r="N34" s="1048"/>
      <c r="O34" s="1048"/>
      <c r="P34" s="1049"/>
      <c r="Q34" s="1071"/>
      <c r="R34" s="1072"/>
      <c r="S34" s="1072"/>
      <c r="T34" s="1072"/>
      <c r="U34" s="1072"/>
      <c r="V34" s="1072"/>
      <c r="W34" s="1072"/>
      <c r="X34" s="1072"/>
      <c r="Y34" s="1072"/>
      <c r="Z34" s="1072"/>
      <c r="AA34" s="1072"/>
      <c r="AB34" s="1072"/>
      <c r="AC34" s="1072"/>
      <c r="AD34" s="1072"/>
      <c r="AE34" s="1073"/>
      <c r="AF34" s="1053"/>
      <c r="AG34" s="1054"/>
      <c r="AH34" s="1054"/>
      <c r="AI34" s="1054"/>
      <c r="AJ34" s="1055"/>
      <c r="AK34" s="1011"/>
      <c r="AL34" s="1002"/>
      <c r="AM34" s="1002"/>
      <c r="AN34" s="1002"/>
      <c r="AO34" s="1002"/>
      <c r="AP34" s="1002"/>
      <c r="AQ34" s="1002"/>
      <c r="AR34" s="1002"/>
      <c r="AS34" s="1002"/>
      <c r="AT34" s="1002"/>
      <c r="AU34" s="1002"/>
      <c r="AV34" s="1002"/>
      <c r="AW34" s="1002"/>
      <c r="AX34" s="1002"/>
      <c r="AY34" s="1002"/>
      <c r="AZ34" s="1070"/>
      <c r="BA34" s="1070"/>
      <c r="BB34" s="1070"/>
      <c r="BC34" s="1070"/>
      <c r="BD34" s="1070"/>
      <c r="BE34" s="1065"/>
      <c r="BF34" s="1065"/>
      <c r="BG34" s="1065"/>
      <c r="BH34" s="1065"/>
      <c r="BI34" s="1066"/>
      <c r="BJ34" s="232"/>
      <c r="BK34" s="232"/>
      <c r="BL34" s="232"/>
      <c r="BM34" s="232"/>
      <c r="BN34" s="232"/>
      <c r="BO34" s="245"/>
      <c r="BP34" s="245"/>
      <c r="BQ34" s="242">
        <v>28</v>
      </c>
      <c r="BR34" s="243"/>
      <c r="BS34" s="1042"/>
      <c r="BT34" s="1043"/>
      <c r="BU34" s="1043"/>
      <c r="BV34" s="1043"/>
      <c r="BW34" s="1043"/>
      <c r="BX34" s="1043"/>
      <c r="BY34" s="1043"/>
      <c r="BZ34" s="1043"/>
      <c r="CA34" s="1043"/>
      <c r="CB34" s="1043"/>
      <c r="CC34" s="1043"/>
      <c r="CD34" s="1043"/>
      <c r="CE34" s="1043"/>
      <c r="CF34" s="1043"/>
      <c r="CG34" s="1044"/>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20"/>
      <c r="DW34" s="1021"/>
      <c r="DX34" s="1021"/>
      <c r="DY34" s="1021"/>
      <c r="DZ34" s="1022"/>
      <c r="EA34" s="226"/>
    </row>
    <row r="35" spans="1:131" s="227" customFormat="1" ht="26.25" customHeight="1">
      <c r="A35" s="246">
        <v>8</v>
      </c>
      <c r="B35" s="1047"/>
      <c r="C35" s="1048"/>
      <c r="D35" s="1048"/>
      <c r="E35" s="1048"/>
      <c r="F35" s="1048"/>
      <c r="G35" s="1048"/>
      <c r="H35" s="1048"/>
      <c r="I35" s="1048"/>
      <c r="J35" s="1048"/>
      <c r="K35" s="1048"/>
      <c r="L35" s="1048"/>
      <c r="M35" s="1048"/>
      <c r="N35" s="1048"/>
      <c r="O35" s="1048"/>
      <c r="P35" s="1049"/>
      <c r="Q35" s="1071"/>
      <c r="R35" s="1072"/>
      <c r="S35" s="1072"/>
      <c r="T35" s="1072"/>
      <c r="U35" s="1072"/>
      <c r="V35" s="1072"/>
      <c r="W35" s="1072"/>
      <c r="X35" s="1072"/>
      <c r="Y35" s="1072"/>
      <c r="Z35" s="1072"/>
      <c r="AA35" s="1072"/>
      <c r="AB35" s="1072"/>
      <c r="AC35" s="1072"/>
      <c r="AD35" s="1072"/>
      <c r="AE35" s="1073"/>
      <c r="AF35" s="1053"/>
      <c r="AG35" s="1054"/>
      <c r="AH35" s="1054"/>
      <c r="AI35" s="1054"/>
      <c r="AJ35" s="1055"/>
      <c r="AK35" s="1011"/>
      <c r="AL35" s="1002"/>
      <c r="AM35" s="1002"/>
      <c r="AN35" s="1002"/>
      <c r="AO35" s="1002"/>
      <c r="AP35" s="1002"/>
      <c r="AQ35" s="1002"/>
      <c r="AR35" s="1002"/>
      <c r="AS35" s="1002"/>
      <c r="AT35" s="1002"/>
      <c r="AU35" s="1002"/>
      <c r="AV35" s="1002"/>
      <c r="AW35" s="1002"/>
      <c r="AX35" s="1002"/>
      <c r="AY35" s="1002"/>
      <c r="AZ35" s="1070"/>
      <c r="BA35" s="1070"/>
      <c r="BB35" s="1070"/>
      <c r="BC35" s="1070"/>
      <c r="BD35" s="1070"/>
      <c r="BE35" s="1065"/>
      <c r="BF35" s="1065"/>
      <c r="BG35" s="1065"/>
      <c r="BH35" s="1065"/>
      <c r="BI35" s="1066"/>
      <c r="BJ35" s="232"/>
      <c r="BK35" s="232"/>
      <c r="BL35" s="232"/>
      <c r="BM35" s="232"/>
      <c r="BN35" s="232"/>
      <c r="BO35" s="245"/>
      <c r="BP35" s="245"/>
      <c r="BQ35" s="242">
        <v>29</v>
      </c>
      <c r="BR35" s="243"/>
      <c r="BS35" s="1042"/>
      <c r="BT35" s="1043"/>
      <c r="BU35" s="1043"/>
      <c r="BV35" s="1043"/>
      <c r="BW35" s="1043"/>
      <c r="BX35" s="1043"/>
      <c r="BY35" s="1043"/>
      <c r="BZ35" s="1043"/>
      <c r="CA35" s="1043"/>
      <c r="CB35" s="1043"/>
      <c r="CC35" s="1043"/>
      <c r="CD35" s="1043"/>
      <c r="CE35" s="1043"/>
      <c r="CF35" s="1043"/>
      <c r="CG35" s="1044"/>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20"/>
      <c r="DW35" s="1021"/>
      <c r="DX35" s="1021"/>
      <c r="DY35" s="1021"/>
      <c r="DZ35" s="1022"/>
      <c r="EA35" s="226"/>
    </row>
    <row r="36" spans="1:131" s="227" customFormat="1" ht="26.25" customHeight="1">
      <c r="A36" s="246">
        <v>9</v>
      </c>
      <c r="B36" s="1047"/>
      <c r="C36" s="1048"/>
      <c r="D36" s="1048"/>
      <c r="E36" s="1048"/>
      <c r="F36" s="1048"/>
      <c r="G36" s="1048"/>
      <c r="H36" s="1048"/>
      <c r="I36" s="1048"/>
      <c r="J36" s="1048"/>
      <c r="K36" s="1048"/>
      <c r="L36" s="1048"/>
      <c r="M36" s="1048"/>
      <c r="N36" s="1048"/>
      <c r="O36" s="1048"/>
      <c r="P36" s="1049"/>
      <c r="Q36" s="1071"/>
      <c r="R36" s="1072"/>
      <c r="S36" s="1072"/>
      <c r="T36" s="1072"/>
      <c r="U36" s="1072"/>
      <c r="V36" s="1072"/>
      <c r="W36" s="1072"/>
      <c r="X36" s="1072"/>
      <c r="Y36" s="1072"/>
      <c r="Z36" s="1072"/>
      <c r="AA36" s="1072"/>
      <c r="AB36" s="1072"/>
      <c r="AC36" s="1072"/>
      <c r="AD36" s="1072"/>
      <c r="AE36" s="1073"/>
      <c r="AF36" s="1053"/>
      <c r="AG36" s="1054"/>
      <c r="AH36" s="1054"/>
      <c r="AI36" s="1054"/>
      <c r="AJ36" s="1055"/>
      <c r="AK36" s="1011"/>
      <c r="AL36" s="1002"/>
      <c r="AM36" s="1002"/>
      <c r="AN36" s="1002"/>
      <c r="AO36" s="1002"/>
      <c r="AP36" s="1002"/>
      <c r="AQ36" s="1002"/>
      <c r="AR36" s="1002"/>
      <c r="AS36" s="1002"/>
      <c r="AT36" s="1002"/>
      <c r="AU36" s="1002"/>
      <c r="AV36" s="1002"/>
      <c r="AW36" s="1002"/>
      <c r="AX36" s="1002"/>
      <c r="AY36" s="1002"/>
      <c r="AZ36" s="1070"/>
      <c r="BA36" s="1070"/>
      <c r="BB36" s="1070"/>
      <c r="BC36" s="1070"/>
      <c r="BD36" s="1070"/>
      <c r="BE36" s="1065"/>
      <c r="BF36" s="1065"/>
      <c r="BG36" s="1065"/>
      <c r="BH36" s="1065"/>
      <c r="BI36" s="1066"/>
      <c r="BJ36" s="232"/>
      <c r="BK36" s="232"/>
      <c r="BL36" s="232"/>
      <c r="BM36" s="232"/>
      <c r="BN36" s="232"/>
      <c r="BO36" s="245"/>
      <c r="BP36" s="245"/>
      <c r="BQ36" s="242">
        <v>30</v>
      </c>
      <c r="BR36" s="243"/>
      <c r="BS36" s="1042"/>
      <c r="BT36" s="1043"/>
      <c r="BU36" s="1043"/>
      <c r="BV36" s="1043"/>
      <c r="BW36" s="1043"/>
      <c r="BX36" s="1043"/>
      <c r="BY36" s="1043"/>
      <c r="BZ36" s="1043"/>
      <c r="CA36" s="1043"/>
      <c r="CB36" s="1043"/>
      <c r="CC36" s="1043"/>
      <c r="CD36" s="1043"/>
      <c r="CE36" s="1043"/>
      <c r="CF36" s="1043"/>
      <c r="CG36" s="1044"/>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20"/>
      <c r="DW36" s="1021"/>
      <c r="DX36" s="1021"/>
      <c r="DY36" s="1021"/>
      <c r="DZ36" s="1022"/>
      <c r="EA36" s="226"/>
    </row>
    <row r="37" spans="1:131" s="227" customFormat="1" ht="26.25" customHeight="1">
      <c r="A37" s="246">
        <v>10</v>
      </c>
      <c r="B37" s="1047"/>
      <c r="C37" s="1048"/>
      <c r="D37" s="1048"/>
      <c r="E37" s="1048"/>
      <c r="F37" s="1048"/>
      <c r="G37" s="1048"/>
      <c r="H37" s="1048"/>
      <c r="I37" s="1048"/>
      <c r="J37" s="1048"/>
      <c r="K37" s="1048"/>
      <c r="L37" s="1048"/>
      <c r="M37" s="1048"/>
      <c r="N37" s="1048"/>
      <c r="O37" s="1048"/>
      <c r="P37" s="1049"/>
      <c r="Q37" s="1071"/>
      <c r="R37" s="1072"/>
      <c r="S37" s="1072"/>
      <c r="T37" s="1072"/>
      <c r="U37" s="1072"/>
      <c r="V37" s="1072"/>
      <c r="W37" s="1072"/>
      <c r="X37" s="1072"/>
      <c r="Y37" s="1072"/>
      <c r="Z37" s="1072"/>
      <c r="AA37" s="1072"/>
      <c r="AB37" s="1072"/>
      <c r="AC37" s="1072"/>
      <c r="AD37" s="1072"/>
      <c r="AE37" s="1073"/>
      <c r="AF37" s="1053"/>
      <c r="AG37" s="1054"/>
      <c r="AH37" s="1054"/>
      <c r="AI37" s="1054"/>
      <c r="AJ37" s="1055"/>
      <c r="AK37" s="1011"/>
      <c r="AL37" s="1002"/>
      <c r="AM37" s="1002"/>
      <c r="AN37" s="1002"/>
      <c r="AO37" s="1002"/>
      <c r="AP37" s="1002"/>
      <c r="AQ37" s="1002"/>
      <c r="AR37" s="1002"/>
      <c r="AS37" s="1002"/>
      <c r="AT37" s="1002"/>
      <c r="AU37" s="1002"/>
      <c r="AV37" s="1002"/>
      <c r="AW37" s="1002"/>
      <c r="AX37" s="1002"/>
      <c r="AY37" s="1002"/>
      <c r="AZ37" s="1070"/>
      <c r="BA37" s="1070"/>
      <c r="BB37" s="1070"/>
      <c r="BC37" s="1070"/>
      <c r="BD37" s="1070"/>
      <c r="BE37" s="1065"/>
      <c r="BF37" s="1065"/>
      <c r="BG37" s="1065"/>
      <c r="BH37" s="1065"/>
      <c r="BI37" s="1066"/>
      <c r="BJ37" s="232"/>
      <c r="BK37" s="232"/>
      <c r="BL37" s="232"/>
      <c r="BM37" s="232"/>
      <c r="BN37" s="232"/>
      <c r="BO37" s="245"/>
      <c r="BP37" s="245"/>
      <c r="BQ37" s="242">
        <v>31</v>
      </c>
      <c r="BR37" s="243"/>
      <c r="BS37" s="1042"/>
      <c r="BT37" s="1043"/>
      <c r="BU37" s="1043"/>
      <c r="BV37" s="1043"/>
      <c r="BW37" s="1043"/>
      <c r="BX37" s="1043"/>
      <c r="BY37" s="1043"/>
      <c r="BZ37" s="1043"/>
      <c r="CA37" s="1043"/>
      <c r="CB37" s="1043"/>
      <c r="CC37" s="1043"/>
      <c r="CD37" s="1043"/>
      <c r="CE37" s="1043"/>
      <c r="CF37" s="1043"/>
      <c r="CG37" s="1044"/>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20"/>
      <c r="DW37" s="1021"/>
      <c r="DX37" s="1021"/>
      <c r="DY37" s="1021"/>
      <c r="DZ37" s="1022"/>
      <c r="EA37" s="226"/>
    </row>
    <row r="38" spans="1:131" s="227" customFormat="1" ht="26.25" customHeight="1">
      <c r="A38" s="246">
        <v>11</v>
      </c>
      <c r="B38" s="1047"/>
      <c r="C38" s="1048"/>
      <c r="D38" s="1048"/>
      <c r="E38" s="1048"/>
      <c r="F38" s="1048"/>
      <c r="G38" s="1048"/>
      <c r="H38" s="1048"/>
      <c r="I38" s="1048"/>
      <c r="J38" s="1048"/>
      <c r="K38" s="1048"/>
      <c r="L38" s="1048"/>
      <c r="M38" s="1048"/>
      <c r="N38" s="1048"/>
      <c r="O38" s="1048"/>
      <c r="P38" s="1049"/>
      <c r="Q38" s="1071"/>
      <c r="R38" s="1072"/>
      <c r="S38" s="1072"/>
      <c r="T38" s="1072"/>
      <c r="U38" s="1072"/>
      <c r="V38" s="1072"/>
      <c r="W38" s="1072"/>
      <c r="X38" s="1072"/>
      <c r="Y38" s="1072"/>
      <c r="Z38" s="1072"/>
      <c r="AA38" s="1072"/>
      <c r="AB38" s="1072"/>
      <c r="AC38" s="1072"/>
      <c r="AD38" s="1072"/>
      <c r="AE38" s="1073"/>
      <c r="AF38" s="1053"/>
      <c r="AG38" s="1054"/>
      <c r="AH38" s="1054"/>
      <c r="AI38" s="1054"/>
      <c r="AJ38" s="1055"/>
      <c r="AK38" s="1011"/>
      <c r="AL38" s="1002"/>
      <c r="AM38" s="1002"/>
      <c r="AN38" s="1002"/>
      <c r="AO38" s="1002"/>
      <c r="AP38" s="1002"/>
      <c r="AQ38" s="1002"/>
      <c r="AR38" s="1002"/>
      <c r="AS38" s="1002"/>
      <c r="AT38" s="1002"/>
      <c r="AU38" s="1002"/>
      <c r="AV38" s="1002"/>
      <c r="AW38" s="1002"/>
      <c r="AX38" s="1002"/>
      <c r="AY38" s="1002"/>
      <c r="AZ38" s="1070"/>
      <c r="BA38" s="1070"/>
      <c r="BB38" s="1070"/>
      <c r="BC38" s="1070"/>
      <c r="BD38" s="1070"/>
      <c r="BE38" s="1065"/>
      <c r="BF38" s="1065"/>
      <c r="BG38" s="1065"/>
      <c r="BH38" s="1065"/>
      <c r="BI38" s="1066"/>
      <c r="BJ38" s="232"/>
      <c r="BK38" s="232"/>
      <c r="BL38" s="232"/>
      <c r="BM38" s="232"/>
      <c r="BN38" s="232"/>
      <c r="BO38" s="245"/>
      <c r="BP38" s="245"/>
      <c r="BQ38" s="242">
        <v>32</v>
      </c>
      <c r="BR38" s="243"/>
      <c r="BS38" s="1042"/>
      <c r="BT38" s="1043"/>
      <c r="BU38" s="1043"/>
      <c r="BV38" s="1043"/>
      <c r="BW38" s="1043"/>
      <c r="BX38" s="1043"/>
      <c r="BY38" s="1043"/>
      <c r="BZ38" s="1043"/>
      <c r="CA38" s="1043"/>
      <c r="CB38" s="1043"/>
      <c r="CC38" s="1043"/>
      <c r="CD38" s="1043"/>
      <c r="CE38" s="1043"/>
      <c r="CF38" s="1043"/>
      <c r="CG38" s="1044"/>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20"/>
      <c r="DW38" s="1021"/>
      <c r="DX38" s="1021"/>
      <c r="DY38" s="1021"/>
      <c r="DZ38" s="1022"/>
      <c r="EA38" s="226"/>
    </row>
    <row r="39" spans="1:131" s="227" customFormat="1" ht="26.25" customHeight="1">
      <c r="A39" s="246">
        <v>12</v>
      </c>
      <c r="B39" s="1047"/>
      <c r="C39" s="1048"/>
      <c r="D39" s="1048"/>
      <c r="E39" s="1048"/>
      <c r="F39" s="1048"/>
      <c r="G39" s="1048"/>
      <c r="H39" s="1048"/>
      <c r="I39" s="1048"/>
      <c r="J39" s="1048"/>
      <c r="K39" s="1048"/>
      <c r="L39" s="1048"/>
      <c r="M39" s="1048"/>
      <c r="N39" s="1048"/>
      <c r="O39" s="1048"/>
      <c r="P39" s="1049"/>
      <c r="Q39" s="1071"/>
      <c r="R39" s="1072"/>
      <c r="S39" s="1072"/>
      <c r="T39" s="1072"/>
      <c r="U39" s="1072"/>
      <c r="V39" s="1072"/>
      <c r="W39" s="1072"/>
      <c r="X39" s="1072"/>
      <c r="Y39" s="1072"/>
      <c r="Z39" s="1072"/>
      <c r="AA39" s="1072"/>
      <c r="AB39" s="1072"/>
      <c r="AC39" s="1072"/>
      <c r="AD39" s="1072"/>
      <c r="AE39" s="1073"/>
      <c r="AF39" s="1053"/>
      <c r="AG39" s="1054"/>
      <c r="AH39" s="1054"/>
      <c r="AI39" s="1054"/>
      <c r="AJ39" s="1055"/>
      <c r="AK39" s="1011"/>
      <c r="AL39" s="1002"/>
      <c r="AM39" s="1002"/>
      <c r="AN39" s="1002"/>
      <c r="AO39" s="1002"/>
      <c r="AP39" s="1002"/>
      <c r="AQ39" s="1002"/>
      <c r="AR39" s="1002"/>
      <c r="AS39" s="1002"/>
      <c r="AT39" s="1002"/>
      <c r="AU39" s="1002"/>
      <c r="AV39" s="1002"/>
      <c r="AW39" s="1002"/>
      <c r="AX39" s="1002"/>
      <c r="AY39" s="1002"/>
      <c r="AZ39" s="1070"/>
      <c r="BA39" s="1070"/>
      <c r="BB39" s="1070"/>
      <c r="BC39" s="1070"/>
      <c r="BD39" s="1070"/>
      <c r="BE39" s="1065"/>
      <c r="BF39" s="1065"/>
      <c r="BG39" s="1065"/>
      <c r="BH39" s="1065"/>
      <c r="BI39" s="1066"/>
      <c r="BJ39" s="232"/>
      <c r="BK39" s="232"/>
      <c r="BL39" s="232"/>
      <c r="BM39" s="232"/>
      <c r="BN39" s="232"/>
      <c r="BO39" s="245"/>
      <c r="BP39" s="245"/>
      <c r="BQ39" s="242">
        <v>33</v>
      </c>
      <c r="BR39" s="243"/>
      <c r="BS39" s="1042"/>
      <c r="BT39" s="1043"/>
      <c r="BU39" s="1043"/>
      <c r="BV39" s="1043"/>
      <c r="BW39" s="1043"/>
      <c r="BX39" s="1043"/>
      <c r="BY39" s="1043"/>
      <c r="BZ39" s="1043"/>
      <c r="CA39" s="1043"/>
      <c r="CB39" s="1043"/>
      <c r="CC39" s="1043"/>
      <c r="CD39" s="1043"/>
      <c r="CE39" s="1043"/>
      <c r="CF39" s="1043"/>
      <c r="CG39" s="1044"/>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20"/>
      <c r="DW39" s="1021"/>
      <c r="DX39" s="1021"/>
      <c r="DY39" s="1021"/>
      <c r="DZ39" s="1022"/>
      <c r="EA39" s="226"/>
    </row>
    <row r="40" spans="1:131" s="227" customFormat="1" ht="26.25" customHeight="1">
      <c r="A40" s="241">
        <v>13</v>
      </c>
      <c r="B40" s="1047"/>
      <c r="C40" s="1048"/>
      <c r="D40" s="1048"/>
      <c r="E40" s="1048"/>
      <c r="F40" s="1048"/>
      <c r="G40" s="1048"/>
      <c r="H40" s="1048"/>
      <c r="I40" s="1048"/>
      <c r="J40" s="1048"/>
      <c r="K40" s="1048"/>
      <c r="L40" s="1048"/>
      <c r="M40" s="1048"/>
      <c r="N40" s="1048"/>
      <c r="O40" s="1048"/>
      <c r="P40" s="1049"/>
      <c r="Q40" s="1071"/>
      <c r="R40" s="1072"/>
      <c r="S40" s="1072"/>
      <c r="T40" s="1072"/>
      <c r="U40" s="1072"/>
      <c r="V40" s="1072"/>
      <c r="W40" s="1072"/>
      <c r="X40" s="1072"/>
      <c r="Y40" s="1072"/>
      <c r="Z40" s="1072"/>
      <c r="AA40" s="1072"/>
      <c r="AB40" s="1072"/>
      <c r="AC40" s="1072"/>
      <c r="AD40" s="1072"/>
      <c r="AE40" s="1073"/>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0"/>
      <c r="BA40" s="1070"/>
      <c r="BB40" s="1070"/>
      <c r="BC40" s="1070"/>
      <c r="BD40" s="1070"/>
      <c r="BE40" s="1065"/>
      <c r="BF40" s="1065"/>
      <c r="BG40" s="1065"/>
      <c r="BH40" s="1065"/>
      <c r="BI40" s="1066"/>
      <c r="BJ40" s="232"/>
      <c r="BK40" s="232"/>
      <c r="BL40" s="232"/>
      <c r="BM40" s="232"/>
      <c r="BN40" s="232"/>
      <c r="BO40" s="245"/>
      <c r="BP40" s="245"/>
      <c r="BQ40" s="242">
        <v>34</v>
      </c>
      <c r="BR40" s="243"/>
      <c r="BS40" s="1042"/>
      <c r="BT40" s="1043"/>
      <c r="BU40" s="1043"/>
      <c r="BV40" s="1043"/>
      <c r="BW40" s="1043"/>
      <c r="BX40" s="1043"/>
      <c r="BY40" s="1043"/>
      <c r="BZ40" s="1043"/>
      <c r="CA40" s="1043"/>
      <c r="CB40" s="1043"/>
      <c r="CC40" s="1043"/>
      <c r="CD40" s="1043"/>
      <c r="CE40" s="1043"/>
      <c r="CF40" s="1043"/>
      <c r="CG40" s="1044"/>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20"/>
      <c r="DW40" s="1021"/>
      <c r="DX40" s="1021"/>
      <c r="DY40" s="1021"/>
      <c r="DZ40" s="1022"/>
      <c r="EA40" s="226"/>
    </row>
    <row r="41" spans="1:131" s="227" customFormat="1" ht="26.25" customHeight="1">
      <c r="A41" s="241">
        <v>14</v>
      </c>
      <c r="B41" s="1047"/>
      <c r="C41" s="1048"/>
      <c r="D41" s="1048"/>
      <c r="E41" s="1048"/>
      <c r="F41" s="1048"/>
      <c r="G41" s="1048"/>
      <c r="H41" s="1048"/>
      <c r="I41" s="1048"/>
      <c r="J41" s="1048"/>
      <c r="K41" s="1048"/>
      <c r="L41" s="1048"/>
      <c r="M41" s="1048"/>
      <c r="N41" s="1048"/>
      <c r="O41" s="1048"/>
      <c r="P41" s="1049"/>
      <c r="Q41" s="1071"/>
      <c r="R41" s="1072"/>
      <c r="S41" s="1072"/>
      <c r="T41" s="1072"/>
      <c r="U41" s="1072"/>
      <c r="V41" s="1072"/>
      <c r="W41" s="1072"/>
      <c r="X41" s="1072"/>
      <c r="Y41" s="1072"/>
      <c r="Z41" s="1072"/>
      <c r="AA41" s="1072"/>
      <c r="AB41" s="1072"/>
      <c r="AC41" s="1072"/>
      <c r="AD41" s="1072"/>
      <c r="AE41" s="1073"/>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0"/>
      <c r="BA41" s="1070"/>
      <c r="BB41" s="1070"/>
      <c r="BC41" s="1070"/>
      <c r="BD41" s="1070"/>
      <c r="BE41" s="1065"/>
      <c r="BF41" s="1065"/>
      <c r="BG41" s="1065"/>
      <c r="BH41" s="1065"/>
      <c r="BI41" s="1066"/>
      <c r="BJ41" s="232"/>
      <c r="BK41" s="232"/>
      <c r="BL41" s="232"/>
      <c r="BM41" s="232"/>
      <c r="BN41" s="232"/>
      <c r="BO41" s="245"/>
      <c r="BP41" s="245"/>
      <c r="BQ41" s="242">
        <v>35</v>
      </c>
      <c r="BR41" s="243"/>
      <c r="BS41" s="1042"/>
      <c r="BT41" s="1043"/>
      <c r="BU41" s="1043"/>
      <c r="BV41" s="1043"/>
      <c r="BW41" s="1043"/>
      <c r="BX41" s="1043"/>
      <c r="BY41" s="1043"/>
      <c r="BZ41" s="1043"/>
      <c r="CA41" s="1043"/>
      <c r="CB41" s="1043"/>
      <c r="CC41" s="1043"/>
      <c r="CD41" s="1043"/>
      <c r="CE41" s="1043"/>
      <c r="CF41" s="1043"/>
      <c r="CG41" s="1044"/>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20"/>
      <c r="DW41" s="1021"/>
      <c r="DX41" s="1021"/>
      <c r="DY41" s="1021"/>
      <c r="DZ41" s="1022"/>
      <c r="EA41" s="226"/>
    </row>
    <row r="42" spans="1:131" s="227" customFormat="1" ht="26.25" customHeight="1">
      <c r="A42" s="241">
        <v>15</v>
      </c>
      <c r="B42" s="1047"/>
      <c r="C42" s="1048"/>
      <c r="D42" s="1048"/>
      <c r="E42" s="1048"/>
      <c r="F42" s="1048"/>
      <c r="G42" s="1048"/>
      <c r="H42" s="1048"/>
      <c r="I42" s="1048"/>
      <c r="J42" s="1048"/>
      <c r="K42" s="1048"/>
      <c r="L42" s="1048"/>
      <c r="M42" s="1048"/>
      <c r="N42" s="1048"/>
      <c r="O42" s="1048"/>
      <c r="P42" s="1049"/>
      <c r="Q42" s="1071"/>
      <c r="R42" s="1072"/>
      <c r="S42" s="1072"/>
      <c r="T42" s="1072"/>
      <c r="U42" s="1072"/>
      <c r="V42" s="1072"/>
      <c r="W42" s="1072"/>
      <c r="X42" s="1072"/>
      <c r="Y42" s="1072"/>
      <c r="Z42" s="1072"/>
      <c r="AA42" s="1072"/>
      <c r="AB42" s="1072"/>
      <c r="AC42" s="1072"/>
      <c r="AD42" s="1072"/>
      <c r="AE42" s="1073"/>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0"/>
      <c r="BA42" s="1070"/>
      <c r="BB42" s="1070"/>
      <c r="BC42" s="1070"/>
      <c r="BD42" s="1070"/>
      <c r="BE42" s="1065"/>
      <c r="BF42" s="1065"/>
      <c r="BG42" s="1065"/>
      <c r="BH42" s="1065"/>
      <c r="BI42" s="1066"/>
      <c r="BJ42" s="232"/>
      <c r="BK42" s="232"/>
      <c r="BL42" s="232"/>
      <c r="BM42" s="232"/>
      <c r="BN42" s="232"/>
      <c r="BO42" s="245"/>
      <c r="BP42" s="245"/>
      <c r="BQ42" s="242">
        <v>36</v>
      </c>
      <c r="BR42" s="243"/>
      <c r="BS42" s="1042"/>
      <c r="BT42" s="1043"/>
      <c r="BU42" s="1043"/>
      <c r="BV42" s="1043"/>
      <c r="BW42" s="1043"/>
      <c r="BX42" s="1043"/>
      <c r="BY42" s="1043"/>
      <c r="BZ42" s="1043"/>
      <c r="CA42" s="1043"/>
      <c r="CB42" s="1043"/>
      <c r="CC42" s="1043"/>
      <c r="CD42" s="1043"/>
      <c r="CE42" s="1043"/>
      <c r="CF42" s="1043"/>
      <c r="CG42" s="1044"/>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20"/>
      <c r="DW42" s="1021"/>
      <c r="DX42" s="1021"/>
      <c r="DY42" s="1021"/>
      <c r="DZ42" s="1022"/>
      <c r="EA42" s="226"/>
    </row>
    <row r="43" spans="1:131" s="227" customFormat="1" ht="26.25" customHeight="1">
      <c r="A43" s="241">
        <v>16</v>
      </c>
      <c r="B43" s="1047"/>
      <c r="C43" s="1048"/>
      <c r="D43" s="1048"/>
      <c r="E43" s="1048"/>
      <c r="F43" s="1048"/>
      <c r="G43" s="1048"/>
      <c r="H43" s="1048"/>
      <c r="I43" s="1048"/>
      <c r="J43" s="1048"/>
      <c r="K43" s="1048"/>
      <c r="L43" s="1048"/>
      <c r="M43" s="1048"/>
      <c r="N43" s="1048"/>
      <c r="O43" s="1048"/>
      <c r="P43" s="1049"/>
      <c r="Q43" s="1071"/>
      <c r="R43" s="1072"/>
      <c r="S43" s="1072"/>
      <c r="T43" s="1072"/>
      <c r="U43" s="1072"/>
      <c r="V43" s="1072"/>
      <c r="W43" s="1072"/>
      <c r="X43" s="1072"/>
      <c r="Y43" s="1072"/>
      <c r="Z43" s="1072"/>
      <c r="AA43" s="1072"/>
      <c r="AB43" s="1072"/>
      <c r="AC43" s="1072"/>
      <c r="AD43" s="1072"/>
      <c r="AE43" s="1073"/>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0"/>
      <c r="BA43" s="1070"/>
      <c r="BB43" s="1070"/>
      <c r="BC43" s="1070"/>
      <c r="BD43" s="1070"/>
      <c r="BE43" s="1065"/>
      <c r="BF43" s="1065"/>
      <c r="BG43" s="1065"/>
      <c r="BH43" s="1065"/>
      <c r="BI43" s="1066"/>
      <c r="BJ43" s="232"/>
      <c r="BK43" s="232"/>
      <c r="BL43" s="232"/>
      <c r="BM43" s="232"/>
      <c r="BN43" s="232"/>
      <c r="BO43" s="245"/>
      <c r="BP43" s="245"/>
      <c r="BQ43" s="242">
        <v>37</v>
      </c>
      <c r="BR43" s="243"/>
      <c r="BS43" s="1042"/>
      <c r="BT43" s="1043"/>
      <c r="BU43" s="1043"/>
      <c r="BV43" s="1043"/>
      <c r="BW43" s="1043"/>
      <c r="BX43" s="1043"/>
      <c r="BY43" s="1043"/>
      <c r="BZ43" s="1043"/>
      <c r="CA43" s="1043"/>
      <c r="CB43" s="1043"/>
      <c r="CC43" s="1043"/>
      <c r="CD43" s="1043"/>
      <c r="CE43" s="1043"/>
      <c r="CF43" s="1043"/>
      <c r="CG43" s="1044"/>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20"/>
      <c r="DW43" s="1021"/>
      <c r="DX43" s="1021"/>
      <c r="DY43" s="1021"/>
      <c r="DZ43" s="1022"/>
      <c r="EA43" s="226"/>
    </row>
    <row r="44" spans="1:131" s="227" customFormat="1" ht="26.25" customHeight="1">
      <c r="A44" s="241">
        <v>17</v>
      </c>
      <c r="B44" s="1047"/>
      <c r="C44" s="1048"/>
      <c r="D44" s="1048"/>
      <c r="E44" s="1048"/>
      <c r="F44" s="1048"/>
      <c r="G44" s="1048"/>
      <c r="H44" s="1048"/>
      <c r="I44" s="1048"/>
      <c r="J44" s="1048"/>
      <c r="K44" s="1048"/>
      <c r="L44" s="1048"/>
      <c r="M44" s="1048"/>
      <c r="N44" s="1048"/>
      <c r="O44" s="1048"/>
      <c r="P44" s="1049"/>
      <c r="Q44" s="1071"/>
      <c r="R44" s="1072"/>
      <c r="S44" s="1072"/>
      <c r="T44" s="1072"/>
      <c r="U44" s="1072"/>
      <c r="V44" s="1072"/>
      <c r="W44" s="1072"/>
      <c r="X44" s="1072"/>
      <c r="Y44" s="1072"/>
      <c r="Z44" s="1072"/>
      <c r="AA44" s="1072"/>
      <c r="AB44" s="1072"/>
      <c r="AC44" s="1072"/>
      <c r="AD44" s="1072"/>
      <c r="AE44" s="1073"/>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0"/>
      <c r="BA44" s="1070"/>
      <c r="BB44" s="1070"/>
      <c r="BC44" s="1070"/>
      <c r="BD44" s="1070"/>
      <c r="BE44" s="1065"/>
      <c r="BF44" s="1065"/>
      <c r="BG44" s="1065"/>
      <c r="BH44" s="1065"/>
      <c r="BI44" s="1066"/>
      <c r="BJ44" s="232"/>
      <c r="BK44" s="232"/>
      <c r="BL44" s="232"/>
      <c r="BM44" s="232"/>
      <c r="BN44" s="232"/>
      <c r="BO44" s="245"/>
      <c r="BP44" s="245"/>
      <c r="BQ44" s="242">
        <v>38</v>
      </c>
      <c r="BR44" s="243"/>
      <c r="BS44" s="1042"/>
      <c r="BT44" s="1043"/>
      <c r="BU44" s="1043"/>
      <c r="BV44" s="1043"/>
      <c r="BW44" s="1043"/>
      <c r="BX44" s="1043"/>
      <c r="BY44" s="1043"/>
      <c r="BZ44" s="1043"/>
      <c r="CA44" s="1043"/>
      <c r="CB44" s="1043"/>
      <c r="CC44" s="1043"/>
      <c r="CD44" s="1043"/>
      <c r="CE44" s="1043"/>
      <c r="CF44" s="1043"/>
      <c r="CG44" s="1044"/>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20"/>
      <c r="DW44" s="1021"/>
      <c r="DX44" s="1021"/>
      <c r="DY44" s="1021"/>
      <c r="DZ44" s="1022"/>
      <c r="EA44" s="226"/>
    </row>
    <row r="45" spans="1:131" s="227" customFormat="1" ht="26.25" customHeight="1">
      <c r="A45" s="241">
        <v>18</v>
      </c>
      <c r="B45" s="1047"/>
      <c r="C45" s="1048"/>
      <c r="D45" s="1048"/>
      <c r="E45" s="1048"/>
      <c r="F45" s="1048"/>
      <c r="G45" s="1048"/>
      <c r="H45" s="1048"/>
      <c r="I45" s="1048"/>
      <c r="J45" s="1048"/>
      <c r="K45" s="1048"/>
      <c r="L45" s="1048"/>
      <c r="M45" s="1048"/>
      <c r="N45" s="1048"/>
      <c r="O45" s="1048"/>
      <c r="P45" s="1049"/>
      <c r="Q45" s="1071"/>
      <c r="R45" s="1072"/>
      <c r="S45" s="1072"/>
      <c r="T45" s="1072"/>
      <c r="U45" s="1072"/>
      <c r="V45" s="1072"/>
      <c r="W45" s="1072"/>
      <c r="X45" s="1072"/>
      <c r="Y45" s="1072"/>
      <c r="Z45" s="1072"/>
      <c r="AA45" s="1072"/>
      <c r="AB45" s="1072"/>
      <c r="AC45" s="1072"/>
      <c r="AD45" s="1072"/>
      <c r="AE45" s="1073"/>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0"/>
      <c r="BA45" s="1070"/>
      <c r="BB45" s="1070"/>
      <c r="BC45" s="1070"/>
      <c r="BD45" s="1070"/>
      <c r="BE45" s="1065"/>
      <c r="BF45" s="1065"/>
      <c r="BG45" s="1065"/>
      <c r="BH45" s="1065"/>
      <c r="BI45" s="1066"/>
      <c r="BJ45" s="232"/>
      <c r="BK45" s="232"/>
      <c r="BL45" s="232"/>
      <c r="BM45" s="232"/>
      <c r="BN45" s="232"/>
      <c r="BO45" s="245"/>
      <c r="BP45" s="245"/>
      <c r="BQ45" s="242">
        <v>39</v>
      </c>
      <c r="BR45" s="243"/>
      <c r="BS45" s="1042"/>
      <c r="BT45" s="1043"/>
      <c r="BU45" s="1043"/>
      <c r="BV45" s="1043"/>
      <c r="BW45" s="1043"/>
      <c r="BX45" s="1043"/>
      <c r="BY45" s="1043"/>
      <c r="BZ45" s="1043"/>
      <c r="CA45" s="1043"/>
      <c r="CB45" s="1043"/>
      <c r="CC45" s="1043"/>
      <c r="CD45" s="1043"/>
      <c r="CE45" s="1043"/>
      <c r="CF45" s="1043"/>
      <c r="CG45" s="1044"/>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20"/>
      <c r="DW45" s="1021"/>
      <c r="DX45" s="1021"/>
      <c r="DY45" s="1021"/>
      <c r="DZ45" s="1022"/>
      <c r="EA45" s="226"/>
    </row>
    <row r="46" spans="1:131" s="227" customFormat="1" ht="26.25" customHeight="1">
      <c r="A46" s="241">
        <v>19</v>
      </c>
      <c r="B46" s="1047"/>
      <c r="C46" s="1048"/>
      <c r="D46" s="1048"/>
      <c r="E46" s="1048"/>
      <c r="F46" s="1048"/>
      <c r="G46" s="1048"/>
      <c r="H46" s="1048"/>
      <c r="I46" s="1048"/>
      <c r="J46" s="1048"/>
      <c r="K46" s="1048"/>
      <c r="L46" s="1048"/>
      <c r="M46" s="1048"/>
      <c r="N46" s="1048"/>
      <c r="O46" s="1048"/>
      <c r="P46" s="1049"/>
      <c r="Q46" s="1071"/>
      <c r="R46" s="1072"/>
      <c r="S46" s="1072"/>
      <c r="T46" s="1072"/>
      <c r="U46" s="1072"/>
      <c r="V46" s="1072"/>
      <c r="W46" s="1072"/>
      <c r="X46" s="1072"/>
      <c r="Y46" s="1072"/>
      <c r="Z46" s="1072"/>
      <c r="AA46" s="1072"/>
      <c r="AB46" s="1072"/>
      <c r="AC46" s="1072"/>
      <c r="AD46" s="1072"/>
      <c r="AE46" s="1073"/>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0"/>
      <c r="BA46" s="1070"/>
      <c r="BB46" s="1070"/>
      <c r="BC46" s="1070"/>
      <c r="BD46" s="1070"/>
      <c r="BE46" s="1065"/>
      <c r="BF46" s="1065"/>
      <c r="BG46" s="1065"/>
      <c r="BH46" s="1065"/>
      <c r="BI46" s="1066"/>
      <c r="BJ46" s="232"/>
      <c r="BK46" s="232"/>
      <c r="BL46" s="232"/>
      <c r="BM46" s="232"/>
      <c r="BN46" s="232"/>
      <c r="BO46" s="245"/>
      <c r="BP46" s="245"/>
      <c r="BQ46" s="242">
        <v>40</v>
      </c>
      <c r="BR46" s="243"/>
      <c r="BS46" s="1042"/>
      <c r="BT46" s="1043"/>
      <c r="BU46" s="1043"/>
      <c r="BV46" s="1043"/>
      <c r="BW46" s="1043"/>
      <c r="BX46" s="1043"/>
      <c r="BY46" s="1043"/>
      <c r="BZ46" s="1043"/>
      <c r="CA46" s="1043"/>
      <c r="CB46" s="1043"/>
      <c r="CC46" s="1043"/>
      <c r="CD46" s="1043"/>
      <c r="CE46" s="1043"/>
      <c r="CF46" s="1043"/>
      <c r="CG46" s="1044"/>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20"/>
      <c r="DW46" s="1021"/>
      <c r="DX46" s="1021"/>
      <c r="DY46" s="1021"/>
      <c r="DZ46" s="1022"/>
      <c r="EA46" s="226"/>
    </row>
    <row r="47" spans="1:131" s="227" customFormat="1" ht="26.25" customHeight="1">
      <c r="A47" s="241">
        <v>20</v>
      </c>
      <c r="B47" s="1047"/>
      <c r="C47" s="1048"/>
      <c r="D47" s="1048"/>
      <c r="E47" s="1048"/>
      <c r="F47" s="1048"/>
      <c r="G47" s="1048"/>
      <c r="H47" s="1048"/>
      <c r="I47" s="1048"/>
      <c r="J47" s="1048"/>
      <c r="K47" s="1048"/>
      <c r="L47" s="1048"/>
      <c r="M47" s="1048"/>
      <c r="N47" s="1048"/>
      <c r="O47" s="1048"/>
      <c r="P47" s="1049"/>
      <c r="Q47" s="1071"/>
      <c r="R47" s="1072"/>
      <c r="S47" s="1072"/>
      <c r="T47" s="1072"/>
      <c r="U47" s="1072"/>
      <c r="V47" s="1072"/>
      <c r="W47" s="1072"/>
      <c r="X47" s="1072"/>
      <c r="Y47" s="1072"/>
      <c r="Z47" s="1072"/>
      <c r="AA47" s="1072"/>
      <c r="AB47" s="1072"/>
      <c r="AC47" s="1072"/>
      <c r="AD47" s="1072"/>
      <c r="AE47" s="1073"/>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0"/>
      <c r="BA47" s="1070"/>
      <c r="BB47" s="1070"/>
      <c r="BC47" s="1070"/>
      <c r="BD47" s="1070"/>
      <c r="BE47" s="1065"/>
      <c r="BF47" s="1065"/>
      <c r="BG47" s="1065"/>
      <c r="BH47" s="1065"/>
      <c r="BI47" s="1066"/>
      <c r="BJ47" s="232"/>
      <c r="BK47" s="232"/>
      <c r="BL47" s="232"/>
      <c r="BM47" s="232"/>
      <c r="BN47" s="232"/>
      <c r="BO47" s="245"/>
      <c r="BP47" s="245"/>
      <c r="BQ47" s="242">
        <v>41</v>
      </c>
      <c r="BR47" s="243"/>
      <c r="BS47" s="1042"/>
      <c r="BT47" s="1043"/>
      <c r="BU47" s="1043"/>
      <c r="BV47" s="1043"/>
      <c r="BW47" s="1043"/>
      <c r="BX47" s="1043"/>
      <c r="BY47" s="1043"/>
      <c r="BZ47" s="1043"/>
      <c r="CA47" s="1043"/>
      <c r="CB47" s="1043"/>
      <c r="CC47" s="1043"/>
      <c r="CD47" s="1043"/>
      <c r="CE47" s="1043"/>
      <c r="CF47" s="1043"/>
      <c r="CG47" s="1044"/>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20"/>
      <c r="DW47" s="1021"/>
      <c r="DX47" s="1021"/>
      <c r="DY47" s="1021"/>
      <c r="DZ47" s="1022"/>
      <c r="EA47" s="226"/>
    </row>
    <row r="48" spans="1:131" s="227" customFormat="1" ht="26.25" customHeight="1">
      <c r="A48" s="241">
        <v>21</v>
      </c>
      <c r="B48" s="1047"/>
      <c r="C48" s="1048"/>
      <c r="D48" s="1048"/>
      <c r="E48" s="1048"/>
      <c r="F48" s="1048"/>
      <c r="G48" s="1048"/>
      <c r="H48" s="1048"/>
      <c r="I48" s="1048"/>
      <c r="J48" s="1048"/>
      <c r="K48" s="1048"/>
      <c r="L48" s="1048"/>
      <c r="M48" s="1048"/>
      <c r="N48" s="1048"/>
      <c r="O48" s="1048"/>
      <c r="P48" s="1049"/>
      <c r="Q48" s="1071"/>
      <c r="R48" s="1072"/>
      <c r="S48" s="1072"/>
      <c r="T48" s="1072"/>
      <c r="U48" s="1072"/>
      <c r="V48" s="1072"/>
      <c r="W48" s="1072"/>
      <c r="X48" s="1072"/>
      <c r="Y48" s="1072"/>
      <c r="Z48" s="1072"/>
      <c r="AA48" s="1072"/>
      <c r="AB48" s="1072"/>
      <c r="AC48" s="1072"/>
      <c r="AD48" s="1072"/>
      <c r="AE48" s="1073"/>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0"/>
      <c r="BA48" s="1070"/>
      <c r="BB48" s="1070"/>
      <c r="BC48" s="1070"/>
      <c r="BD48" s="1070"/>
      <c r="BE48" s="1065"/>
      <c r="BF48" s="1065"/>
      <c r="BG48" s="1065"/>
      <c r="BH48" s="1065"/>
      <c r="BI48" s="1066"/>
      <c r="BJ48" s="232"/>
      <c r="BK48" s="232"/>
      <c r="BL48" s="232"/>
      <c r="BM48" s="232"/>
      <c r="BN48" s="232"/>
      <c r="BO48" s="245"/>
      <c r="BP48" s="245"/>
      <c r="BQ48" s="242">
        <v>42</v>
      </c>
      <c r="BR48" s="243"/>
      <c r="BS48" s="1042"/>
      <c r="BT48" s="1043"/>
      <c r="BU48" s="1043"/>
      <c r="BV48" s="1043"/>
      <c r="BW48" s="1043"/>
      <c r="BX48" s="1043"/>
      <c r="BY48" s="1043"/>
      <c r="BZ48" s="1043"/>
      <c r="CA48" s="1043"/>
      <c r="CB48" s="1043"/>
      <c r="CC48" s="1043"/>
      <c r="CD48" s="1043"/>
      <c r="CE48" s="1043"/>
      <c r="CF48" s="1043"/>
      <c r="CG48" s="1044"/>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20"/>
      <c r="DW48" s="1021"/>
      <c r="DX48" s="1021"/>
      <c r="DY48" s="1021"/>
      <c r="DZ48" s="1022"/>
      <c r="EA48" s="226"/>
    </row>
    <row r="49" spans="1:131" s="227" customFormat="1" ht="26.25" customHeight="1">
      <c r="A49" s="241">
        <v>22</v>
      </c>
      <c r="B49" s="1047"/>
      <c r="C49" s="1048"/>
      <c r="D49" s="1048"/>
      <c r="E49" s="1048"/>
      <c r="F49" s="1048"/>
      <c r="G49" s="1048"/>
      <c r="H49" s="1048"/>
      <c r="I49" s="1048"/>
      <c r="J49" s="1048"/>
      <c r="K49" s="1048"/>
      <c r="L49" s="1048"/>
      <c r="M49" s="1048"/>
      <c r="N49" s="1048"/>
      <c r="O49" s="1048"/>
      <c r="P49" s="1049"/>
      <c r="Q49" s="1071"/>
      <c r="R49" s="1072"/>
      <c r="S49" s="1072"/>
      <c r="T49" s="1072"/>
      <c r="U49" s="1072"/>
      <c r="V49" s="1072"/>
      <c r="W49" s="1072"/>
      <c r="X49" s="1072"/>
      <c r="Y49" s="1072"/>
      <c r="Z49" s="1072"/>
      <c r="AA49" s="1072"/>
      <c r="AB49" s="1072"/>
      <c r="AC49" s="1072"/>
      <c r="AD49" s="1072"/>
      <c r="AE49" s="1073"/>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0"/>
      <c r="BA49" s="1070"/>
      <c r="BB49" s="1070"/>
      <c r="BC49" s="1070"/>
      <c r="BD49" s="1070"/>
      <c r="BE49" s="1065"/>
      <c r="BF49" s="1065"/>
      <c r="BG49" s="1065"/>
      <c r="BH49" s="1065"/>
      <c r="BI49" s="1066"/>
      <c r="BJ49" s="232"/>
      <c r="BK49" s="232"/>
      <c r="BL49" s="232"/>
      <c r="BM49" s="232"/>
      <c r="BN49" s="232"/>
      <c r="BO49" s="245"/>
      <c r="BP49" s="245"/>
      <c r="BQ49" s="242">
        <v>43</v>
      </c>
      <c r="BR49" s="243"/>
      <c r="BS49" s="1042"/>
      <c r="BT49" s="1043"/>
      <c r="BU49" s="1043"/>
      <c r="BV49" s="1043"/>
      <c r="BW49" s="1043"/>
      <c r="BX49" s="1043"/>
      <c r="BY49" s="1043"/>
      <c r="BZ49" s="1043"/>
      <c r="CA49" s="1043"/>
      <c r="CB49" s="1043"/>
      <c r="CC49" s="1043"/>
      <c r="CD49" s="1043"/>
      <c r="CE49" s="1043"/>
      <c r="CF49" s="1043"/>
      <c r="CG49" s="1044"/>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20"/>
      <c r="DW49" s="1021"/>
      <c r="DX49" s="1021"/>
      <c r="DY49" s="1021"/>
      <c r="DZ49" s="1022"/>
      <c r="EA49" s="226"/>
    </row>
    <row r="50" spans="1:131" s="227" customFormat="1" ht="26.25" customHeight="1">
      <c r="A50" s="241">
        <v>23</v>
      </c>
      <c r="B50" s="1047"/>
      <c r="C50" s="1048"/>
      <c r="D50" s="1048"/>
      <c r="E50" s="1048"/>
      <c r="F50" s="1048"/>
      <c r="G50" s="1048"/>
      <c r="H50" s="1048"/>
      <c r="I50" s="1048"/>
      <c r="J50" s="1048"/>
      <c r="K50" s="1048"/>
      <c r="L50" s="1048"/>
      <c r="M50" s="1048"/>
      <c r="N50" s="1048"/>
      <c r="O50" s="1048"/>
      <c r="P50" s="1049"/>
      <c r="Q50" s="1050"/>
      <c r="R50" s="1051"/>
      <c r="S50" s="1051"/>
      <c r="T50" s="1051"/>
      <c r="U50" s="1051"/>
      <c r="V50" s="1051"/>
      <c r="W50" s="1051"/>
      <c r="X50" s="1051"/>
      <c r="Y50" s="1051"/>
      <c r="Z50" s="1051"/>
      <c r="AA50" s="1051"/>
      <c r="AB50" s="1051"/>
      <c r="AC50" s="1051"/>
      <c r="AD50" s="1051"/>
      <c r="AE50" s="1052"/>
      <c r="AF50" s="1053"/>
      <c r="AG50" s="1054"/>
      <c r="AH50" s="1054"/>
      <c r="AI50" s="1054"/>
      <c r="AJ50" s="1055"/>
      <c r="AK50" s="1056"/>
      <c r="AL50" s="1051"/>
      <c r="AM50" s="1051"/>
      <c r="AN50" s="1051"/>
      <c r="AO50" s="1051"/>
      <c r="AP50" s="1051"/>
      <c r="AQ50" s="1051"/>
      <c r="AR50" s="1051"/>
      <c r="AS50" s="1051"/>
      <c r="AT50" s="1051"/>
      <c r="AU50" s="1051"/>
      <c r="AV50" s="1051"/>
      <c r="AW50" s="1051"/>
      <c r="AX50" s="1051"/>
      <c r="AY50" s="1051"/>
      <c r="AZ50" s="1057"/>
      <c r="BA50" s="1057"/>
      <c r="BB50" s="1057"/>
      <c r="BC50" s="1057"/>
      <c r="BD50" s="1057"/>
      <c r="BE50" s="1065"/>
      <c r="BF50" s="1065"/>
      <c r="BG50" s="1065"/>
      <c r="BH50" s="1065"/>
      <c r="BI50" s="1066"/>
      <c r="BJ50" s="232"/>
      <c r="BK50" s="232"/>
      <c r="BL50" s="232"/>
      <c r="BM50" s="232"/>
      <c r="BN50" s="232"/>
      <c r="BO50" s="245"/>
      <c r="BP50" s="245"/>
      <c r="BQ50" s="242">
        <v>44</v>
      </c>
      <c r="BR50" s="243"/>
      <c r="BS50" s="1042"/>
      <c r="BT50" s="1043"/>
      <c r="BU50" s="1043"/>
      <c r="BV50" s="1043"/>
      <c r="BW50" s="1043"/>
      <c r="BX50" s="1043"/>
      <c r="BY50" s="1043"/>
      <c r="BZ50" s="1043"/>
      <c r="CA50" s="1043"/>
      <c r="CB50" s="1043"/>
      <c r="CC50" s="1043"/>
      <c r="CD50" s="1043"/>
      <c r="CE50" s="1043"/>
      <c r="CF50" s="1043"/>
      <c r="CG50" s="1044"/>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20"/>
      <c r="DW50" s="1021"/>
      <c r="DX50" s="1021"/>
      <c r="DY50" s="1021"/>
      <c r="DZ50" s="1022"/>
      <c r="EA50" s="226"/>
    </row>
    <row r="51" spans="1:131" s="227" customFormat="1" ht="26.25" customHeight="1">
      <c r="A51" s="241">
        <v>24</v>
      </c>
      <c r="B51" s="1047"/>
      <c r="C51" s="1048"/>
      <c r="D51" s="1048"/>
      <c r="E51" s="1048"/>
      <c r="F51" s="1048"/>
      <c r="G51" s="1048"/>
      <c r="H51" s="1048"/>
      <c r="I51" s="1048"/>
      <c r="J51" s="1048"/>
      <c r="K51" s="1048"/>
      <c r="L51" s="1048"/>
      <c r="M51" s="1048"/>
      <c r="N51" s="1048"/>
      <c r="O51" s="1048"/>
      <c r="P51" s="1049"/>
      <c r="Q51" s="1050"/>
      <c r="R51" s="1051"/>
      <c r="S51" s="1051"/>
      <c r="T51" s="1051"/>
      <c r="U51" s="1051"/>
      <c r="V51" s="1051"/>
      <c r="W51" s="1051"/>
      <c r="X51" s="1051"/>
      <c r="Y51" s="1051"/>
      <c r="Z51" s="1051"/>
      <c r="AA51" s="1051"/>
      <c r="AB51" s="1051"/>
      <c r="AC51" s="1051"/>
      <c r="AD51" s="1051"/>
      <c r="AE51" s="1052"/>
      <c r="AF51" s="1053"/>
      <c r="AG51" s="1054"/>
      <c r="AH51" s="1054"/>
      <c r="AI51" s="1054"/>
      <c r="AJ51" s="1055"/>
      <c r="AK51" s="1056"/>
      <c r="AL51" s="1051"/>
      <c r="AM51" s="1051"/>
      <c r="AN51" s="1051"/>
      <c r="AO51" s="1051"/>
      <c r="AP51" s="1051"/>
      <c r="AQ51" s="1051"/>
      <c r="AR51" s="1051"/>
      <c r="AS51" s="1051"/>
      <c r="AT51" s="1051"/>
      <c r="AU51" s="1051"/>
      <c r="AV51" s="1051"/>
      <c r="AW51" s="1051"/>
      <c r="AX51" s="1051"/>
      <c r="AY51" s="1051"/>
      <c r="AZ51" s="1057"/>
      <c r="BA51" s="1057"/>
      <c r="BB51" s="1057"/>
      <c r="BC51" s="1057"/>
      <c r="BD51" s="1057"/>
      <c r="BE51" s="1065"/>
      <c r="BF51" s="1065"/>
      <c r="BG51" s="1065"/>
      <c r="BH51" s="1065"/>
      <c r="BI51" s="1066"/>
      <c r="BJ51" s="232"/>
      <c r="BK51" s="232"/>
      <c r="BL51" s="232"/>
      <c r="BM51" s="232"/>
      <c r="BN51" s="232"/>
      <c r="BO51" s="245"/>
      <c r="BP51" s="245"/>
      <c r="BQ51" s="242">
        <v>45</v>
      </c>
      <c r="BR51" s="243"/>
      <c r="BS51" s="1042"/>
      <c r="BT51" s="1043"/>
      <c r="BU51" s="1043"/>
      <c r="BV51" s="1043"/>
      <c r="BW51" s="1043"/>
      <c r="BX51" s="1043"/>
      <c r="BY51" s="1043"/>
      <c r="BZ51" s="1043"/>
      <c r="CA51" s="1043"/>
      <c r="CB51" s="1043"/>
      <c r="CC51" s="1043"/>
      <c r="CD51" s="1043"/>
      <c r="CE51" s="1043"/>
      <c r="CF51" s="1043"/>
      <c r="CG51" s="1044"/>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20"/>
      <c r="DW51" s="1021"/>
      <c r="DX51" s="1021"/>
      <c r="DY51" s="1021"/>
      <c r="DZ51" s="1022"/>
      <c r="EA51" s="226"/>
    </row>
    <row r="52" spans="1:131" s="227" customFormat="1" ht="26.25" customHeight="1">
      <c r="A52" s="241">
        <v>25</v>
      </c>
      <c r="B52" s="1047"/>
      <c r="C52" s="1048"/>
      <c r="D52" s="1048"/>
      <c r="E52" s="1048"/>
      <c r="F52" s="1048"/>
      <c r="G52" s="1048"/>
      <c r="H52" s="1048"/>
      <c r="I52" s="1048"/>
      <c r="J52" s="1048"/>
      <c r="K52" s="1048"/>
      <c r="L52" s="1048"/>
      <c r="M52" s="1048"/>
      <c r="N52" s="1048"/>
      <c r="O52" s="1048"/>
      <c r="P52" s="1049"/>
      <c r="Q52" s="1050"/>
      <c r="R52" s="1051"/>
      <c r="S52" s="1051"/>
      <c r="T52" s="1051"/>
      <c r="U52" s="1051"/>
      <c r="V52" s="1051"/>
      <c r="W52" s="1051"/>
      <c r="X52" s="1051"/>
      <c r="Y52" s="1051"/>
      <c r="Z52" s="1051"/>
      <c r="AA52" s="1051"/>
      <c r="AB52" s="1051"/>
      <c r="AC52" s="1051"/>
      <c r="AD52" s="1051"/>
      <c r="AE52" s="1052"/>
      <c r="AF52" s="1053"/>
      <c r="AG52" s="1054"/>
      <c r="AH52" s="1054"/>
      <c r="AI52" s="1054"/>
      <c r="AJ52" s="1055"/>
      <c r="AK52" s="1056"/>
      <c r="AL52" s="1051"/>
      <c r="AM52" s="1051"/>
      <c r="AN52" s="1051"/>
      <c r="AO52" s="1051"/>
      <c r="AP52" s="1051"/>
      <c r="AQ52" s="1051"/>
      <c r="AR52" s="1051"/>
      <c r="AS52" s="1051"/>
      <c r="AT52" s="1051"/>
      <c r="AU52" s="1051"/>
      <c r="AV52" s="1051"/>
      <c r="AW52" s="1051"/>
      <c r="AX52" s="1051"/>
      <c r="AY52" s="1051"/>
      <c r="AZ52" s="1057"/>
      <c r="BA52" s="1057"/>
      <c r="BB52" s="1057"/>
      <c r="BC52" s="1057"/>
      <c r="BD52" s="1057"/>
      <c r="BE52" s="1065"/>
      <c r="BF52" s="1065"/>
      <c r="BG52" s="1065"/>
      <c r="BH52" s="1065"/>
      <c r="BI52" s="1066"/>
      <c r="BJ52" s="232"/>
      <c r="BK52" s="232"/>
      <c r="BL52" s="232"/>
      <c r="BM52" s="232"/>
      <c r="BN52" s="232"/>
      <c r="BO52" s="245"/>
      <c r="BP52" s="245"/>
      <c r="BQ52" s="242">
        <v>46</v>
      </c>
      <c r="BR52" s="243"/>
      <c r="BS52" s="1042"/>
      <c r="BT52" s="1043"/>
      <c r="BU52" s="1043"/>
      <c r="BV52" s="1043"/>
      <c r="BW52" s="1043"/>
      <c r="BX52" s="1043"/>
      <c r="BY52" s="1043"/>
      <c r="BZ52" s="1043"/>
      <c r="CA52" s="1043"/>
      <c r="CB52" s="1043"/>
      <c r="CC52" s="1043"/>
      <c r="CD52" s="1043"/>
      <c r="CE52" s="1043"/>
      <c r="CF52" s="1043"/>
      <c r="CG52" s="1044"/>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20"/>
      <c r="DW52" s="1021"/>
      <c r="DX52" s="1021"/>
      <c r="DY52" s="1021"/>
      <c r="DZ52" s="1022"/>
      <c r="EA52" s="226"/>
    </row>
    <row r="53" spans="1:131" s="227" customFormat="1" ht="26.25" customHeight="1">
      <c r="A53" s="241">
        <v>26</v>
      </c>
      <c r="B53" s="1047"/>
      <c r="C53" s="1048"/>
      <c r="D53" s="1048"/>
      <c r="E53" s="1048"/>
      <c r="F53" s="1048"/>
      <c r="G53" s="1048"/>
      <c r="H53" s="1048"/>
      <c r="I53" s="1048"/>
      <c r="J53" s="1048"/>
      <c r="K53" s="1048"/>
      <c r="L53" s="1048"/>
      <c r="M53" s="1048"/>
      <c r="N53" s="1048"/>
      <c r="O53" s="1048"/>
      <c r="P53" s="1049"/>
      <c r="Q53" s="1050"/>
      <c r="R53" s="1051"/>
      <c r="S53" s="1051"/>
      <c r="T53" s="1051"/>
      <c r="U53" s="1051"/>
      <c r="V53" s="1051"/>
      <c r="W53" s="1051"/>
      <c r="X53" s="1051"/>
      <c r="Y53" s="1051"/>
      <c r="Z53" s="1051"/>
      <c r="AA53" s="1051"/>
      <c r="AB53" s="1051"/>
      <c r="AC53" s="1051"/>
      <c r="AD53" s="1051"/>
      <c r="AE53" s="1052"/>
      <c r="AF53" s="1053"/>
      <c r="AG53" s="1054"/>
      <c r="AH53" s="1054"/>
      <c r="AI53" s="1054"/>
      <c r="AJ53" s="1055"/>
      <c r="AK53" s="1056"/>
      <c r="AL53" s="1051"/>
      <c r="AM53" s="1051"/>
      <c r="AN53" s="1051"/>
      <c r="AO53" s="1051"/>
      <c r="AP53" s="1051"/>
      <c r="AQ53" s="1051"/>
      <c r="AR53" s="1051"/>
      <c r="AS53" s="1051"/>
      <c r="AT53" s="1051"/>
      <c r="AU53" s="1051"/>
      <c r="AV53" s="1051"/>
      <c r="AW53" s="1051"/>
      <c r="AX53" s="1051"/>
      <c r="AY53" s="1051"/>
      <c r="AZ53" s="1057"/>
      <c r="BA53" s="1057"/>
      <c r="BB53" s="1057"/>
      <c r="BC53" s="1057"/>
      <c r="BD53" s="1057"/>
      <c r="BE53" s="1065"/>
      <c r="BF53" s="1065"/>
      <c r="BG53" s="1065"/>
      <c r="BH53" s="1065"/>
      <c r="BI53" s="1066"/>
      <c r="BJ53" s="232"/>
      <c r="BK53" s="232"/>
      <c r="BL53" s="232"/>
      <c r="BM53" s="232"/>
      <c r="BN53" s="232"/>
      <c r="BO53" s="245"/>
      <c r="BP53" s="245"/>
      <c r="BQ53" s="242">
        <v>47</v>
      </c>
      <c r="BR53" s="243"/>
      <c r="BS53" s="1042"/>
      <c r="BT53" s="1043"/>
      <c r="BU53" s="1043"/>
      <c r="BV53" s="1043"/>
      <c r="BW53" s="1043"/>
      <c r="BX53" s="1043"/>
      <c r="BY53" s="1043"/>
      <c r="BZ53" s="1043"/>
      <c r="CA53" s="1043"/>
      <c r="CB53" s="1043"/>
      <c r="CC53" s="1043"/>
      <c r="CD53" s="1043"/>
      <c r="CE53" s="1043"/>
      <c r="CF53" s="1043"/>
      <c r="CG53" s="1044"/>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20"/>
      <c r="DW53" s="1021"/>
      <c r="DX53" s="1021"/>
      <c r="DY53" s="1021"/>
      <c r="DZ53" s="1022"/>
      <c r="EA53" s="226"/>
    </row>
    <row r="54" spans="1:131" s="227" customFormat="1" ht="26.25" customHeight="1">
      <c r="A54" s="241">
        <v>27</v>
      </c>
      <c r="B54" s="1047"/>
      <c r="C54" s="1048"/>
      <c r="D54" s="1048"/>
      <c r="E54" s="1048"/>
      <c r="F54" s="1048"/>
      <c r="G54" s="1048"/>
      <c r="H54" s="1048"/>
      <c r="I54" s="1048"/>
      <c r="J54" s="1048"/>
      <c r="K54" s="1048"/>
      <c r="L54" s="1048"/>
      <c r="M54" s="1048"/>
      <c r="N54" s="1048"/>
      <c r="O54" s="1048"/>
      <c r="P54" s="1049"/>
      <c r="Q54" s="1050"/>
      <c r="R54" s="1051"/>
      <c r="S54" s="1051"/>
      <c r="T54" s="1051"/>
      <c r="U54" s="1051"/>
      <c r="V54" s="1051"/>
      <c r="W54" s="1051"/>
      <c r="X54" s="1051"/>
      <c r="Y54" s="1051"/>
      <c r="Z54" s="1051"/>
      <c r="AA54" s="1051"/>
      <c r="AB54" s="1051"/>
      <c r="AC54" s="1051"/>
      <c r="AD54" s="1051"/>
      <c r="AE54" s="1052"/>
      <c r="AF54" s="1053"/>
      <c r="AG54" s="1054"/>
      <c r="AH54" s="1054"/>
      <c r="AI54" s="1054"/>
      <c r="AJ54" s="1055"/>
      <c r="AK54" s="1056"/>
      <c r="AL54" s="1051"/>
      <c r="AM54" s="1051"/>
      <c r="AN54" s="1051"/>
      <c r="AO54" s="1051"/>
      <c r="AP54" s="1051"/>
      <c r="AQ54" s="1051"/>
      <c r="AR54" s="1051"/>
      <c r="AS54" s="1051"/>
      <c r="AT54" s="1051"/>
      <c r="AU54" s="1051"/>
      <c r="AV54" s="1051"/>
      <c r="AW54" s="1051"/>
      <c r="AX54" s="1051"/>
      <c r="AY54" s="1051"/>
      <c r="AZ54" s="1057"/>
      <c r="BA54" s="1057"/>
      <c r="BB54" s="1057"/>
      <c r="BC54" s="1057"/>
      <c r="BD54" s="1057"/>
      <c r="BE54" s="1065"/>
      <c r="BF54" s="1065"/>
      <c r="BG54" s="1065"/>
      <c r="BH54" s="1065"/>
      <c r="BI54" s="1066"/>
      <c r="BJ54" s="232"/>
      <c r="BK54" s="232"/>
      <c r="BL54" s="232"/>
      <c r="BM54" s="232"/>
      <c r="BN54" s="232"/>
      <c r="BO54" s="245"/>
      <c r="BP54" s="245"/>
      <c r="BQ54" s="242">
        <v>48</v>
      </c>
      <c r="BR54" s="243"/>
      <c r="BS54" s="1042"/>
      <c r="BT54" s="1043"/>
      <c r="BU54" s="1043"/>
      <c r="BV54" s="1043"/>
      <c r="BW54" s="1043"/>
      <c r="BX54" s="1043"/>
      <c r="BY54" s="1043"/>
      <c r="BZ54" s="1043"/>
      <c r="CA54" s="1043"/>
      <c r="CB54" s="1043"/>
      <c r="CC54" s="1043"/>
      <c r="CD54" s="1043"/>
      <c r="CE54" s="1043"/>
      <c r="CF54" s="1043"/>
      <c r="CG54" s="1044"/>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20"/>
      <c r="DW54" s="1021"/>
      <c r="DX54" s="1021"/>
      <c r="DY54" s="1021"/>
      <c r="DZ54" s="1022"/>
      <c r="EA54" s="226"/>
    </row>
    <row r="55" spans="1:131" s="227" customFormat="1" ht="26.25" customHeight="1">
      <c r="A55" s="241">
        <v>28</v>
      </c>
      <c r="B55" s="1047"/>
      <c r="C55" s="1048"/>
      <c r="D55" s="1048"/>
      <c r="E55" s="1048"/>
      <c r="F55" s="1048"/>
      <c r="G55" s="1048"/>
      <c r="H55" s="1048"/>
      <c r="I55" s="1048"/>
      <c r="J55" s="1048"/>
      <c r="K55" s="1048"/>
      <c r="L55" s="1048"/>
      <c r="M55" s="1048"/>
      <c r="N55" s="1048"/>
      <c r="O55" s="1048"/>
      <c r="P55" s="1049"/>
      <c r="Q55" s="1050"/>
      <c r="R55" s="1051"/>
      <c r="S55" s="1051"/>
      <c r="T55" s="1051"/>
      <c r="U55" s="1051"/>
      <c r="V55" s="1051"/>
      <c r="W55" s="1051"/>
      <c r="X55" s="1051"/>
      <c r="Y55" s="1051"/>
      <c r="Z55" s="1051"/>
      <c r="AA55" s="1051"/>
      <c r="AB55" s="1051"/>
      <c r="AC55" s="1051"/>
      <c r="AD55" s="1051"/>
      <c r="AE55" s="1052"/>
      <c r="AF55" s="1053"/>
      <c r="AG55" s="1054"/>
      <c r="AH55" s="1054"/>
      <c r="AI55" s="1054"/>
      <c r="AJ55" s="1055"/>
      <c r="AK55" s="1056"/>
      <c r="AL55" s="1051"/>
      <c r="AM55" s="1051"/>
      <c r="AN55" s="1051"/>
      <c r="AO55" s="1051"/>
      <c r="AP55" s="1051"/>
      <c r="AQ55" s="1051"/>
      <c r="AR55" s="1051"/>
      <c r="AS55" s="1051"/>
      <c r="AT55" s="1051"/>
      <c r="AU55" s="1051"/>
      <c r="AV55" s="1051"/>
      <c r="AW55" s="1051"/>
      <c r="AX55" s="1051"/>
      <c r="AY55" s="1051"/>
      <c r="AZ55" s="1057"/>
      <c r="BA55" s="1057"/>
      <c r="BB55" s="1057"/>
      <c r="BC55" s="1057"/>
      <c r="BD55" s="1057"/>
      <c r="BE55" s="1065"/>
      <c r="BF55" s="1065"/>
      <c r="BG55" s="1065"/>
      <c r="BH55" s="1065"/>
      <c r="BI55" s="1066"/>
      <c r="BJ55" s="232"/>
      <c r="BK55" s="232"/>
      <c r="BL55" s="232"/>
      <c r="BM55" s="232"/>
      <c r="BN55" s="232"/>
      <c r="BO55" s="245"/>
      <c r="BP55" s="245"/>
      <c r="BQ55" s="242">
        <v>49</v>
      </c>
      <c r="BR55" s="243"/>
      <c r="BS55" s="1042"/>
      <c r="BT55" s="1043"/>
      <c r="BU55" s="1043"/>
      <c r="BV55" s="1043"/>
      <c r="BW55" s="1043"/>
      <c r="BX55" s="1043"/>
      <c r="BY55" s="1043"/>
      <c r="BZ55" s="1043"/>
      <c r="CA55" s="1043"/>
      <c r="CB55" s="1043"/>
      <c r="CC55" s="1043"/>
      <c r="CD55" s="1043"/>
      <c r="CE55" s="1043"/>
      <c r="CF55" s="1043"/>
      <c r="CG55" s="1044"/>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20"/>
      <c r="DW55" s="1021"/>
      <c r="DX55" s="1021"/>
      <c r="DY55" s="1021"/>
      <c r="DZ55" s="1022"/>
      <c r="EA55" s="226"/>
    </row>
    <row r="56" spans="1:131" s="227" customFormat="1" ht="26.25" customHeight="1">
      <c r="A56" s="241">
        <v>29</v>
      </c>
      <c r="B56" s="1047"/>
      <c r="C56" s="1048"/>
      <c r="D56" s="1048"/>
      <c r="E56" s="1048"/>
      <c r="F56" s="1048"/>
      <c r="G56" s="1048"/>
      <c r="H56" s="1048"/>
      <c r="I56" s="1048"/>
      <c r="J56" s="1048"/>
      <c r="K56" s="1048"/>
      <c r="L56" s="1048"/>
      <c r="M56" s="1048"/>
      <c r="N56" s="1048"/>
      <c r="O56" s="1048"/>
      <c r="P56" s="1049"/>
      <c r="Q56" s="1050"/>
      <c r="R56" s="1051"/>
      <c r="S56" s="1051"/>
      <c r="T56" s="1051"/>
      <c r="U56" s="1051"/>
      <c r="V56" s="1051"/>
      <c r="W56" s="1051"/>
      <c r="X56" s="1051"/>
      <c r="Y56" s="1051"/>
      <c r="Z56" s="1051"/>
      <c r="AA56" s="1051"/>
      <c r="AB56" s="1051"/>
      <c r="AC56" s="1051"/>
      <c r="AD56" s="1051"/>
      <c r="AE56" s="1052"/>
      <c r="AF56" s="1053"/>
      <c r="AG56" s="1054"/>
      <c r="AH56" s="1054"/>
      <c r="AI56" s="1054"/>
      <c r="AJ56" s="1055"/>
      <c r="AK56" s="1056"/>
      <c r="AL56" s="1051"/>
      <c r="AM56" s="1051"/>
      <c r="AN56" s="1051"/>
      <c r="AO56" s="1051"/>
      <c r="AP56" s="1051"/>
      <c r="AQ56" s="1051"/>
      <c r="AR56" s="1051"/>
      <c r="AS56" s="1051"/>
      <c r="AT56" s="1051"/>
      <c r="AU56" s="1051"/>
      <c r="AV56" s="1051"/>
      <c r="AW56" s="1051"/>
      <c r="AX56" s="1051"/>
      <c r="AY56" s="1051"/>
      <c r="AZ56" s="1057"/>
      <c r="BA56" s="1057"/>
      <c r="BB56" s="1057"/>
      <c r="BC56" s="1057"/>
      <c r="BD56" s="1057"/>
      <c r="BE56" s="1065"/>
      <c r="BF56" s="1065"/>
      <c r="BG56" s="1065"/>
      <c r="BH56" s="1065"/>
      <c r="BI56" s="1066"/>
      <c r="BJ56" s="232"/>
      <c r="BK56" s="232"/>
      <c r="BL56" s="232"/>
      <c r="BM56" s="232"/>
      <c r="BN56" s="232"/>
      <c r="BO56" s="245"/>
      <c r="BP56" s="245"/>
      <c r="BQ56" s="242">
        <v>50</v>
      </c>
      <c r="BR56" s="243"/>
      <c r="BS56" s="1042"/>
      <c r="BT56" s="1043"/>
      <c r="BU56" s="1043"/>
      <c r="BV56" s="1043"/>
      <c r="BW56" s="1043"/>
      <c r="BX56" s="1043"/>
      <c r="BY56" s="1043"/>
      <c r="BZ56" s="1043"/>
      <c r="CA56" s="1043"/>
      <c r="CB56" s="1043"/>
      <c r="CC56" s="1043"/>
      <c r="CD56" s="1043"/>
      <c r="CE56" s="1043"/>
      <c r="CF56" s="1043"/>
      <c r="CG56" s="1044"/>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20"/>
      <c r="DW56" s="1021"/>
      <c r="DX56" s="1021"/>
      <c r="DY56" s="1021"/>
      <c r="DZ56" s="1022"/>
      <c r="EA56" s="226"/>
    </row>
    <row r="57" spans="1:131" s="227" customFormat="1" ht="26.25" customHeight="1">
      <c r="A57" s="241">
        <v>30</v>
      </c>
      <c r="B57" s="1047"/>
      <c r="C57" s="1048"/>
      <c r="D57" s="1048"/>
      <c r="E57" s="1048"/>
      <c r="F57" s="1048"/>
      <c r="G57" s="1048"/>
      <c r="H57" s="1048"/>
      <c r="I57" s="1048"/>
      <c r="J57" s="1048"/>
      <c r="K57" s="1048"/>
      <c r="L57" s="1048"/>
      <c r="M57" s="1048"/>
      <c r="N57" s="1048"/>
      <c r="O57" s="1048"/>
      <c r="P57" s="1049"/>
      <c r="Q57" s="1050"/>
      <c r="R57" s="1051"/>
      <c r="S57" s="1051"/>
      <c r="T57" s="1051"/>
      <c r="U57" s="1051"/>
      <c r="V57" s="1051"/>
      <c r="W57" s="1051"/>
      <c r="X57" s="1051"/>
      <c r="Y57" s="1051"/>
      <c r="Z57" s="1051"/>
      <c r="AA57" s="1051"/>
      <c r="AB57" s="1051"/>
      <c r="AC57" s="1051"/>
      <c r="AD57" s="1051"/>
      <c r="AE57" s="1052"/>
      <c r="AF57" s="1053"/>
      <c r="AG57" s="1054"/>
      <c r="AH57" s="1054"/>
      <c r="AI57" s="1054"/>
      <c r="AJ57" s="1055"/>
      <c r="AK57" s="1056"/>
      <c r="AL57" s="1051"/>
      <c r="AM57" s="1051"/>
      <c r="AN57" s="1051"/>
      <c r="AO57" s="1051"/>
      <c r="AP57" s="1051"/>
      <c r="AQ57" s="1051"/>
      <c r="AR57" s="1051"/>
      <c r="AS57" s="1051"/>
      <c r="AT57" s="1051"/>
      <c r="AU57" s="1051"/>
      <c r="AV57" s="1051"/>
      <c r="AW57" s="1051"/>
      <c r="AX57" s="1051"/>
      <c r="AY57" s="1051"/>
      <c r="AZ57" s="1057"/>
      <c r="BA57" s="1057"/>
      <c r="BB57" s="1057"/>
      <c r="BC57" s="1057"/>
      <c r="BD57" s="1057"/>
      <c r="BE57" s="1065"/>
      <c r="BF57" s="1065"/>
      <c r="BG57" s="1065"/>
      <c r="BH57" s="1065"/>
      <c r="BI57" s="1066"/>
      <c r="BJ57" s="232"/>
      <c r="BK57" s="232"/>
      <c r="BL57" s="232"/>
      <c r="BM57" s="232"/>
      <c r="BN57" s="232"/>
      <c r="BO57" s="245"/>
      <c r="BP57" s="245"/>
      <c r="BQ57" s="242">
        <v>51</v>
      </c>
      <c r="BR57" s="243"/>
      <c r="BS57" s="1042"/>
      <c r="BT57" s="1043"/>
      <c r="BU57" s="1043"/>
      <c r="BV57" s="1043"/>
      <c r="BW57" s="1043"/>
      <c r="BX57" s="1043"/>
      <c r="BY57" s="1043"/>
      <c r="BZ57" s="1043"/>
      <c r="CA57" s="1043"/>
      <c r="CB57" s="1043"/>
      <c r="CC57" s="1043"/>
      <c r="CD57" s="1043"/>
      <c r="CE57" s="1043"/>
      <c r="CF57" s="1043"/>
      <c r="CG57" s="1044"/>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20"/>
      <c r="DW57" s="1021"/>
      <c r="DX57" s="1021"/>
      <c r="DY57" s="1021"/>
      <c r="DZ57" s="1022"/>
      <c r="EA57" s="226"/>
    </row>
    <row r="58" spans="1:131" s="227" customFormat="1" ht="26.25" customHeight="1">
      <c r="A58" s="241">
        <v>31</v>
      </c>
      <c r="B58" s="1047"/>
      <c r="C58" s="1048"/>
      <c r="D58" s="1048"/>
      <c r="E58" s="1048"/>
      <c r="F58" s="1048"/>
      <c r="G58" s="1048"/>
      <c r="H58" s="1048"/>
      <c r="I58" s="1048"/>
      <c r="J58" s="1048"/>
      <c r="K58" s="1048"/>
      <c r="L58" s="1048"/>
      <c r="M58" s="1048"/>
      <c r="N58" s="1048"/>
      <c r="O58" s="1048"/>
      <c r="P58" s="1049"/>
      <c r="Q58" s="1050"/>
      <c r="R58" s="1051"/>
      <c r="S58" s="1051"/>
      <c r="T58" s="1051"/>
      <c r="U58" s="1051"/>
      <c r="V58" s="1051"/>
      <c r="W58" s="1051"/>
      <c r="X58" s="1051"/>
      <c r="Y58" s="1051"/>
      <c r="Z58" s="1051"/>
      <c r="AA58" s="1051"/>
      <c r="AB58" s="1051"/>
      <c r="AC58" s="1051"/>
      <c r="AD58" s="1051"/>
      <c r="AE58" s="1052"/>
      <c r="AF58" s="1053"/>
      <c r="AG58" s="1054"/>
      <c r="AH58" s="1054"/>
      <c r="AI58" s="1054"/>
      <c r="AJ58" s="1055"/>
      <c r="AK58" s="1056"/>
      <c r="AL58" s="1051"/>
      <c r="AM58" s="1051"/>
      <c r="AN58" s="1051"/>
      <c r="AO58" s="1051"/>
      <c r="AP58" s="1051"/>
      <c r="AQ58" s="1051"/>
      <c r="AR58" s="1051"/>
      <c r="AS58" s="1051"/>
      <c r="AT58" s="1051"/>
      <c r="AU58" s="1051"/>
      <c r="AV58" s="1051"/>
      <c r="AW58" s="1051"/>
      <c r="AX58" s="1051"/>
      <c r="AY58" s="1051"/>
      <c r="AZ58" s="1057"/>
      <c r="BA58" s="1057"/>
      <c r="BB58" s="1057"/>
      <c r="BC58" s="1057"/>
      <c r="BD58" s="1057"/>
      <c r="BE58" s="1065"/>
      <c r="BF58" s="1065"/>
      <c r="BG58" s="1065"/>
      <c r="BH58" s="1065"/>
      <c r="BI58" s="1066"/>
      <c r="BJ58" s="232"/>
      <c r="BK58" s="232"/>
      <c r="BL58" s="232"/>
      <c r="BM58" s="232"/>
      <c r="BN58" s="232"/>
      <c r="BO58" s="245"/>
      <c r="BP58" s="245"/>
      <c r="BQ58" s="242">
        <v>52</v>
      </c>
      <c r="BR58" s="243"/>
      <c r="BS58" s="1042"/>
      <c r="BT58" s="1043"/>
      <c r="BU58" s="1043"/>
      <c r="BV58" s="1043"/>
      <c r="BW58" s="1043"/>
      <c r="BX58" s="1043"/>
      <c r="BY58" s="1043"/>
      <c r="BZ58" s="1043"/>
      <c r="CA58" s="1043"/>
      <c r="CB58" s="1043"/>
      <c r="CC58" s="1043"/>
      <c r="CD58" s="1043"/>
      <c r="CE58" s="1043"/>
      <c r="CF58" s="1043"/>
      <c r="CG58" s="1044"/>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20"/>
      <c r="DW58" s="1021"/>
      <c r="DX58" s="1021"/>
      <c r="DY58" s="1021"/>
      <c r="DZ58" s="1022"/>
      <c r="EA58" s="226"/>
    </row>
    <row r="59" spans="1:131" s="227" customFormat="1" ht="26.25" customHeight="1">
      <c r="A59" s="241">
        <v>32</v>
      </c>
      <c r="B59" s="1047"/>
      <c r="C59" s="1048"/>
      <c r="D59" s="1048"/>
      <c r="E59" s="1048"/>
      <c r="F59" s="1048"/>
      <c r="G59" s="1048"/>
      <c r="H59" s="1048"/>
      <c r="I59" s="1048"/>
      <c r="J59" s="1048"/>
      <c r="K59" s="1048"/>
      <c r="L59" s="1048"/>
      <c r="M59" s="1048"/>
      <c r="N59" s="1048"/>
      <c r="O59" s="1048"/>
      <c r="P59" s="1049"/>
      <c r="Q59" s="1050"/>
      <c r="R59" s="1051"/>
      <c r="S59" s="1051"/>
      <c r="T59" s="1051"/>
      <c r="U59" s="1051"/>
      <c r="V59" s="1051"/>
      <c r="W59" s="1051"/>
      <c r="X59" s="1051"/>
      <c r="Y59" s="1051"/>
      <c r="Z59" s="1051"/>
      <c r="AA59" s="1051"/>
      <c r="AB59" s="1051"/>
      <c r="AC59" s="1051"/>
      <c r="AD59" s="1051"/>
      <c r="AE59" s="1052"/>
      <c r="AF59" s="1053"/>
      <c r="AG59" s="1054"/>
      <c r="AH59" s="1054"/>
      <c r="AI59" s="1054"/>
      <c r="AJ59" s="1055"/>
      <c r="AK59" s="1056"/>
      <c r="AL59" s="1051"/>
      <c r="AM59" s="1051"/>
      <c r="AN59" s="1051"/>
      <c r="AO59" s="1051"/>
      <c r="AP59" s="1051"/>
      <c r="AQ59" s="1051"/>
      <c r="AR59" s="1051"/>
      <c r="AS59" s="1051"/>
      <c r="AT59" s="1051"/>
      <c r="AU59" s="1051"/>
      <c r="AV59" s="1051"/>
      <c r="AW59" s="1051"/>
      <c r="AX59" s="1051"/>
      <c r="AY59" s="1051"/>
      <c r="AZ59" s="1057"/>
      <c r="BA59" s="1057"/>
      <c r="BB59" s="1057"/>
      <c r="BC59" s="1057"/>
      <c r="BD59" s="1057"/>
      <c r="BE59" s="1065"/>
      <c r="BF59" s="1065"/>
      <c r="BG59" s="1065"/>
      <c r="BH59" s="1065"/>
      <c r="BI59" s="1066"/>
      <c r="BJ59" s="232"/>
      <c r="BK59" s="232"/>
      <c r="BL59" s="232"/>
      <c r="BM59" s="232"/>
      <c r="BN59" s="232"/>
      <c r="BO59" s="245"/>
      <c r="BP59" s="245"/>
      <c r="BQ59" s="242">
        <v>53</v>
      </c>
      <c r="BR59" s="243"/>
      <c r="BS59" s="1042"/>
      <c r="BT59" s="1043"/>
      <c r="BU59" s="1043"/>
      <c r="BV59" s="1043"/>
      <c r="BW59" s="1043"/>
      <c r="BX59" s="1043"/>
      <c r="BY59" s="1043"/>
      <c r="BZ59" s="1043"/>
      <c r="CA59" s="1043"/>
      <c r="CB59" s="1043"/>
      <c r="CC59" s="1043"/>
      <c r="CD59" s="1043"/>
      <c r="CE59" s="1043"/>
      <c r="CF59" s="1043"/>
      <c r="CG59" s="1044"/>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20"/>
      <c r="DW59" s="1021"/>
      <c r="DX59" s="1021"/>
      <c r="DY59" s="1021"/>
      <c r="DZ59" s="1022"/>
      <c r="EA59" s="226"/>
    </row>
    <row r="60" spans="1:131" s="227" customFormat="1" ht="26.25" customHeight="1">
      <c r="A60" s="241">
        <v>33</v>
      </c>
      <c r="B60" s="1047"/>
      <c r="C60" s="1048"/>
      <c r="D60" s="1048"/>
      <c r="E60" s="1048"/>
      <c r="F60" s="1048"/>
      <c r="G60" s="1048"/>
      <c r="H60" s="1048"/>
      <c r="I60" s="1048"/>
      <c r="J60" s="1048"/>
      <c r="K60" s="1048"/>
      <c r="L60" s="1048"/>
      <c r="M60" s="1048"/>
      <c r="N60" s="1048"/>
      <c r="O60" s="1048"/>
      <c r="P60" s="1049"/>
      <c r="Q60" s="1050"/>
      <c r="R60" s="1051"/>
      <c r="S60" s="1051"/>
      <c r="T60" s="1051"/>
      <c r="U60" s="1051"/>
      <c r="V60" s="1051"/>
      <c r="W60" s="1051"/>
      <c r="X60" s="1051"/>
      <c r="Y60" s="1051"/>
      <c r="Z60" s="1051"/>
      <c r="AA60" s="1051"/>
      <c r="AB60" s="1051"/>
      <c r="AC60" s="1051"/>
      <c r="AD60" s="1051"/>
      <c r="AE60" s="1052"/>
      <c r="AF60" s="1053"/>
      <c r="AG60" s="1054"/>
      <c r="AH60" s="1054"/>
      <c r="AI60" s="1054"/>
      <c r="AJ60" s="1055"/>
      <c r="AK60" s="1056"/>
      <c r="AL60" s="1051"/>
      <c r="AM60" s="1051"/>
      <c r="AN60" s="1051"/>
      <c r="AO60" s="1051"/>
      <c r="AP60" s="1051"/>
      <c r="AQ60" s="1051"/>
      <c r="AR60" s="1051"/>
      <c r="AS60" s="1051"/>
      <c r="AT60" s="1051"/>
      <c r="AU60" s="1051"/>
      <c r="AV60" s="1051"/>
      <c r="AW60" s="1051"/>
      <c r="AX60" s="1051"/>
      <c r="AY60" s="1051"/>
      <c r="AZ60" s="1057"/>
      <c r="BA60" s="1057"/>
      <c r="BB60" s="1057"/>
      <c r="BC60" s="1057"/>
      <c r="BD60" s="1057"/>
      <c r="BE60" s="1065"/>
      <c r="BF60" s="1065"/>
      <c r="BG60" s="1065"/>
      <c r="BH60" s="1065"/>
      <c r="BI60" s="1066"/>
      <c r="BJ60" s="232"/>
      <c r="BK60" s="232"/>
      <c r="BL60" s="232"/>
      <c r="BM60" s="232"/>
      <c r="BN60" s="232"/>
      <c r="BO60" s="245"/>
      <c r="BP60" s="245"/>
      <c r="BQ60" s="242">
        <v>54</v>
      </c>
      <c r="BR60" s="243"/>
      <c r="BS60" s="1042"/>
      <c r="BT60" s="1043"/>
      <c r="BU60" s="1043"/>
      <c r="BV60" s="1043"/>
      <c r="BW60" s="1043"/>
      <c r="BX60" s="1043"/>
      <c r="BY60" s="1043"/>
      <c r="BZ60" s="1043"/>
      <c r="CA60" s="1043"/>
      <c r="CB60" s="1043"/>
      <c r="CC60" s="1043"/>
      <c r="CD60" s="1043"/>
      <c r="CE60" s="1043"/>
      <c r="CF60" s="1043"/>
      <c r="CG60" s="1044"/>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20"/>
      <c r="DW60" s="1021"/>
      <c r="DX60" s="1021"/>
      <c r="DY60" s="1021"/>
      <c r="DZ60" s="1022"/>
      <c r="EA60" s="226"/>
    </row>
    <row r="61" spans="1:131" s="227" customFormat="1" ht="26.25" customHeight="1" thickBot="1">
      <c r="A61" s="241">
        <v>34</v>
      </c>
      <c r="B61" s="1047"/>
      <c r="C61" s="1048"/>
      <c r="D61" s="1048"/>
      <c r="E61" s="1048"/>
      <c r="F61" s="1048"/>
      <c r="G61" s="1048"/>
      <c r="H61" s="1048"/>
      <c r="I61" s="1048"/>
      <c r="J61" s="1048"/>
      <c r="K61" s="1048"/>
      <c r="L61" s="1048"/>
      <c r="M61" s="1048"/>
      <c r="N61" s="1048"/>
      <c r="O61" s="1048"/>
      <c r="P61" s="1049"/>
      <c r="Q61" s="1050"/>
      <c r="R61" s="1051"/>
      <c r="S61" s="1051"/>
      <c r="T61" s="1051"/>
      <c r="U61" s="1051"/>
      <c r="V61" s="1051"/>
      <c r="W61" s="1051"/>
      <c r="X61" s="1051"/>
      <c r="Y61" s="1051"/>
      <c r="Z61" s="1051"/>
      <c r="AA61" s="1051"/>
      <c r="AB61" s="1051"/>
      <c r="AC61" s="1051"/>
      <c r="AD61" s="1051"/>
      <c r="AE61" s="1052"/>
      <c r="AF61" s="1053"/>
      <c r="AG61" s="1054"/>
      <c r="AH61" s="1054"/>
      <c r="AI61" s="1054"/>
      <c r="AJ61" s="1055"/>
      <c r="AK61" s="1056"/>
      <c r="AL61" s="1051"/>
      <c r="AM61" s="1051"/>
      <c r="AN61" s="1051"/>
      <c r="AO61" s="1051"/>
      <c r="AP61" s="1051"/>
      <c r="AQ61" s="1051"/>
      <c r="AR61" s="1051"/>
      <c r="AS61" s="1051"/>
      <c r="AT61" s="1051"/>
      <c r="AU61" s="1051"/>
      <c r="AV61" s="1051"/>
      <c r="AW61" s="1051"/>
      <c r="AX61" s="1051"/>
      <c r="AY61" s="1051"/>
      <c r="AZ61" s="1057"/>
      <c r="BA61" s="1057"/>
      <c r="BB61" s="1057"/>
      <c r="BC61" s="1057"/>
      <c r="BD61" s="1057"/>
      <c r="BE61" s="1065"/>
      <c r="BF61" s="1065"/>
      <c r="BG61" s="1065"/>
      <c r="BH61" s="1065"/>
      <c r="BI61" s="1066"/>
      <c r="BJ61" s="232"/>
      <c r="BK61" s="232"/>
      <c r="BL61" s="232"/>
      <c r="BM61" s="232"/>
      <c r="BN61" s="232"/>
      <c r="BO61" s="245"/>
      <c r="BP61" s="245"/>
      <c r="BQ61" s="242">
        <v>55</v>
      </c>
      <c r="BR61" s="243"/>
      <c r="BS61" s="1042"/>
      <c r="BT61" s="1043"/>
      <c r="BU61" s="1043"/>
      <c r="BV61" s="1043"/>
      <c r="BW61" s="1043"/>
      <c r="BX61" s="1043"/>
      <c r="BY61" s="1043"/>
      <c r="BZ61" s="1043"/>
      <c r="CA61" s="1043"/>
      <c r="CB61" s="1043"/>
      <c r="CC61" s="1043"/>
      <c r="CD61" s="1043"/>
      <c r="CE61" s="1043"/>
      <c r="CF61" s="1043"/>
      <c r="CG61" s="1044"/>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20"/>
      <c r="DW61" s="1021"/>
      <c r="DX61" s="1021"/>
      <c r="DY61" s="1021"/>
      <c r="DZ61" s="1022"/>
      <c r="EA61" s="226"/>
    </row>
    <row r="62" spans="1:131" s="227" customFormat="1" ht="26.25" customHeight="1">
      <c r="A62" s="241">
        <v>35</v>
      </c>
      <c r="B62" s="1047"/>
      <c r="C62" s="1048"/>
      <c r="D62" s="1048"/>
      <c r="E62" s="1048"/>
      <c r="F62" s="1048"/>
      <c r="G62" s="1048"/>
      <c r="H62" s="1048"/>
      <c r="I62" s="1048"/>
      <c r="J62" s="1048"/>
      <c r="K62" s="1048"/>
      <c r="L62" s="1048"/>
      <c r="M62" s="1048"/>
      <c r="N62" s="1048"/>
      <c r="O62" s="1048"/>
      <c r="P62" s="1049"/>
      <c r="Q62" s="1050"/>
      <c r="R62" s="1051"/>
      <c r="S62" s="1051"/>
      <c r="T62" s="1051"/>
      <c r="U62" s="1051"/>
      <c r="V62" s="1051"/>
      <c r="W62" s="1051"/>
      <c r="X62" s="1051"/>
      <c r="Y62" s="1051"/>
      <c r="Z62" s="1051"/>
      <c r="AA62" s="1051"/>
      <c r="AB62" s="1051"/>
      <c r="AC62" s="1051"/>
      <c r="AD62" s="1051"/>
      <c r="AE62" s="1052"/>
      <c r="AF62" s="1053"/>
      <c r="AG62" s="1054"/>
      <c r="AH62" s="1054"/>
      <c r="AI62" s="1054"/>
      <c r="AJ62" s="1055"/>
      <c r="AK62" s="1056"/>
      <c r="AL62" s="1051"/>
      <c r="AM62" s="1051"/>
      <c r="AN62" s="1051"/>
      <c r="AO62" s="1051"/>
      <c r="AP62" s="1051"/>
      <c r="AQ62" s="1051"/>
      <c r="AR62" s="1051"/>
      <c r="AS62" s="1051"/>
      <c r="AT62" s="1051"/>
      <c r="AU62" s="1051"/>
      <c r="AV62" s="1051"/>
      <c r="AW62" s="1051"/>
      <c r="AX62" s="1051"/>
      <c r="AY62" s="1051"/>
      <c r="AZ62" s="1057"/>
      <c r="BA62" s="1057"/>
      <c r="BB62" s="1057"/>
      <c r="BC62" s="1057"/>
      <c r="BD62" s="1057"/>
      <c r="BE62" s="1065"/>
      <c r="BF62" s="1065"/>
      <c r="BG62" s="1065"/>
      <c r="BH62" s="1065"/>
      <c r="BI62" s="1066"/>
      <c r="BJ62" s="1067" t="s">
        <v>401</v>
      </c>
      <c r="BK62" s="1068"/>
      <c r="BL62" s="1068"/>
      <c r="BM62" s="1068"/>
      <c r="BN62" s="1069"/>
      <c r="BO62" s="245"/>
      <c r="BP62" s="245"/>
      <c r="BQ62" s="242">
        <v>56</v>
      </c>
      <c r="BR62" s="243"/>
      <c r="BS62" s="1042"/>
      <c r="BT62" s="1043"/>
      <c r="BU62" s="1043"/>
      <c r="BV62" s="1043"/>
      <c r="BW62" s="1043"/>
      <c r="BX62" s="1043"/>
      <c r="BY62" s="1043"/>
      <c r="BZ62" s="1043"/>
      <c r="CA62" s="1043"/>
      <c r="CB62" s="1043"/>
      <c r="CC62" s="1043"/>
      <c r="CD62" s="1043"/>
      <c r="CE62" s="1043"/>
      <c r="CF62" s="1043"/>
      <c r="CG62" s="1044"/>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20"/>
      <c r="DW62" s="1021"/>
      <c r="DX62" s="1021"/>
      <c r="DY62" s="1021"/>
      <c r="DZ62" s="1022"/>
      <c r="EA62" s="226"/>
    </row>
    <row r="63" spans="1:131" s="227" customFormat="1" ht="26.25" customHeight="1" thickBot="1">
      <c r="A63" s="244" t="s">
        <v>381</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1"/>
      <c r="AF63" s="1062">
        <v>3990</v>
      </c>
      <c r="AG63" s="990"/>
      <c r="AH63" s="990"/>
      <c r="AI63" s="990"/>
      <c r="AJ63" s="1063"/>
      <c r="AK63" s="1064"/>
      <c r="AL63" s="994"/>
      <c r="AM63" s="994"/>
      <c r="AN63" s="994"/>
      <c r="AO63" s="994"/>
      <c r="AP63" s="990">
        <v>30535</v>
      </c>
      <c r="AQ63" s="990"/>
      <c r="AR63" s="990"/>
      <c r="AS63" s="990"/>
      <c r="AT63" s="990"/>
      <c r="AU63" s="990">
        <v>18276</v>
      </c>
      <c r="AV63" s="990"/>
      <c r="AW63" s="990"/>
      <c r="AX63" s="990"/>
      <c r="AY63" s="990"/>
      <c r="AZ63" s="1058"/>
      <c r="BA63" s="1058"/>
      <c r="BB63" s="1058"/>
      <c r="BC63" s="1058"/>
      <c r="BD63" s="1058"/>
      <c r="BE63" s="991"/>
      <c r="BF63" s="991"/>
      <c r="BG63" s="991"/>
      <c r="BH63" s="991"/>
      <c r="BI63" s="992"/>
      <c r="BJ63" s="1059" t="s">
        <v>383</v>
      </c>
      <c r="BK63" s="982"/>
      <c r="BL63" s="982"/>
      <c r="BM63" s="982"/>
      <c r="BN63" s="1060"/>
      <c r="BO63" s="245"/>
      <c r="BP63" s="245"/>
      <c r="BQ63" s="242">
        <v>57</v>
      </c>
      <c r="BR63" s="243"/>
      <c r="BS63" s="1042"/>
      <c r="BT63" s="1043"/>
      <c r="BU63" s="1043"/>
      <c r="BV63" s="1043"/>
      <c r="BW63" s="1043"/>
      <c r="BX63" s="1043"/>
      <c r="BY63" s="1043"/>
      <c r="BZ63" s="1043"/>
      <c r="CA63" s="1043"/>
      <c r="CB63" s="1043"/>
      <c r="CC63" s="1043"/>
      <c r="CD63" s="1043"/>
      <c r="CE63" s="1043"/>
      <c r="CF63" s="1043"/>
      <c r="CG63" s="1044"/>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20"/>
      <c r="DW63" s="1021"/>
      <c r="DX63" s="1021"/>
      <c r="DY63" s="1021"/>
      <c r="DZ63" s="102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2"/>
      <c r="BT64" s="1043"/>
      <c r="BU64" s="1043"/>
      <c r="BV64" s="1043"/>
      <c r="BW64" s="1043"/>
      <c r="BX64" s="1043"/>
      <c r="BY64" s="1043"/>
      <c r="BZ64" s="1043"/>
      <c r="CA64" s="1043"/>
      <c r="CB64" s="1043"/>
      <c r="CC64" s="1043"/>
      <c r="CD64" s="1043"/>
      <c r="CE64" s="1043"/>
      <c r="CF64" s="1043"/>
      <c r="CG64" s="1044"/>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20"/>
      <c r="DW64" s="1021"/>
      <c r="DX64" s="1021"/>
      <c r="DY64" s="1021"/>
      <c r="DZ64" s="1022"/>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2"/>
      <c r="BT65" s="1043"/>
      <c r="BU65" s="1043"/>
      <c r="BV65" s="1043"/>
      <c r="BW65" s="1043"/>
      <c r="BX65" s="1043"/>
      <c r="BY65" s="1043"/>
      <c r="BZ65" s="1043"/>
      <c r="CA65" s="1043"/>
      <c r="CB65" s="1043"/>
      <c r="CC65" s="1043"/>
      <c r="CD65" s="1043"/>
      <c r="CE65" s="1043"/>
      <c r="CF65" s="1043"/>
      <c r="CG65" s="1044"/>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20"/>
      <c r="DW65" s="1021"/>
      <c r="DX65" s="1021"/>
      <c r="DY65" s="1021"/>
      <c r="DZ65" s="1022"/>
      <c r="EA65" s="226"/>
    </row>
    <row r="66" spans="1:131" s="227" customFormat="1" ht="26.25" customHeight="1">
      <c r="A66" s="1023" t="s">
        <v>404</v>
      </c>
      <c r="B66" s="1024"/>
      <c r="C66" s="1024"/>
      <c r="D66" s="1024"/>
      <c r="E66" s="1024"/>
      <c r="F66" s="1024"/>
      <c r="G66" s="1024"/>
      <c r="H66" s="1024"/>
      <c r="I66" s="1024"/>
      <c r="J66" s="1024"/>
      <c r="K66" s="1024"/>
      <c r="L66" s="1024"/>
      <c r="M66" s="1024"/>
      <c r="N66" s="1024"/>
      <c r="O66" s="1024"/>
      <c r="P66" s="1025"/>
      <c r="Q66" s="1029" t="s">
        <v>405</v>
      </c>
      <c r="R66" s="1030"/>
      <c r="S66" s="1030"/>
      <c r="T66" s="1030"/>
      <c r="U66" s="1031"/>
      <c r="V66" s="1029" t="s">
        <v>406</v>
      </c>
      <c r="W66" s="1030"/>
      <c r="X66" s="1030"/>
      <c r="Y66" s="1030"/>
      <c r="Z66" s="1031"/>
      <c r="AA66" s="1029" t="s">
        <v>388</v>
      </c>
      <c r="AB66" s="1030"/>
      <c r="AC66" s="1030"/>
      <c r="AD66" s="1030"/>
      <c r="AE66" s="1031"/>
      <c r="AF66" s="1035" t="s">
        <v>407</v>
      </c>
      <c r="AG66" s="1036"/>
      <c r="AH66" s="1036"/>
      <c r="AI66" s="1036"/>
      <c r="AJ66" s="1037"/>
      <c r="AK66" s="1029" t="s">
        <v>408</v>
      </c>
      <c r="AL66" s="1024"/>
      <c r="AM66" s="1024"/>
      <c r="AN66" s="1024"/>
      <c r="AO66" s="1025"/>
      <c r="AP66" s="1029" t="s">
        <v>391</v>
      </c>
      <c r="AQ66" s="1030"/>
      <c r="AR66" s="1030"/>
      <c r="AS66" s="1030"/>
      <c r="AT66" s="1031"/>
      <c r="AU66" s="1029" t="s">
        <v>409</v>
      </c>
      <c r="AV66" s="1030"/>
      <c r="AW66" s="1030"/>
      <c r="AX66" s="1030"/>
      <c r="AY66" s="1031"/>
      <c r="AZ66" s="1029" t="s">
        <v>366</v>
      </c>
      <c r="BA66" s="1030"/>
      <c r="BB66" s="1030"/>
      <c r="BC66" s="1030"/>
      <c r="BD66" s="1045"/>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134" t="s">
        <v>579</v>
      </c>
      <c r="C68" s="1135"/>
      <c r="D68" s="1135"/>
      <c r="E68" s="1135"/>
      <c r="F68" s="1135"/>
      <c r="G68" s="1135"/>
      <c r="H68" s="1135"/>
      <c r="I68" s="1135"/>
      <c r="J68" s="1135"/>
      <c r="K68" s="1135"/>
      <c r="L68" s="1135"/>
      <c r="M68" s="1135"/>
      <c r="N68" s="1135"/>
      <c r="O68" s="1135"/>
      <c r="P68" s="1136"/>
      <c r="Q68" s="1019">
        <v>3951</v>
      </c>
      <c r="R68" s="1013"/>
      <c r="S68" s="1013"/>
      <c r="T68" s="1013"/>
      <c r="U68" s="1013"/>
      <c r="V68" s="1013">
        <v>3704</v>
      </c>
      <c r="W68" s="1013"/>
      <c r="X68" s="1013"/>
      <c r="Y68" s="1013"/>
      <c r="Z68" s="1013"/>
      <c r="AA68" s="1013">
        <v>247</v>
      </c>
      <c r="AB68" s="1013"/>
      <c r="AC68" s="1013"/>
      <c r="AD68" s="1013"/>
      <c r="AE68" s="1013"/>
      <c r="AF68" s="1013">
        <v>247</v>
      </c>
      <c r="AG68" s="1013"/>
      <c r="AH68" s="1013"/>
      <c r="AI68" s="1013"/>
      <c r="AJ68" s="1013"/>
      <c r="AK68" s="1013" t="s">
        <v>588</v>
      </c>
      <c r="AL68" s="1013"/>
      <c r="AM68" s="1013"/>
      <c r="AN68" s="1013"/>
      <c r="AO68" s="1013"/>
      <c r="AP68" s="1013">
        <v>9523</v>
      </c>
      <c r="AQ68" s="1013"/>
      <c r="AR68" s="1013"/>
      <c r="AS68" s="1013"/>
      <c r="AT68" s="1013"/>
      <c r="AU68" s="1013">
        <v>2163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580</v>
      </c>
      <c r="C69" s="1006"/>
      <c r="D69" s="1006"/>
      <c r="E69" s="1006"/>
      <c r="F69" s="1006"/>
      <c r="G69" s="1006"/>
      <c r="H69" s="1006"/>
      <c r="I69" s="1006"/>
      <c r="J69" s="1006"/>
      <c r="K69" s="1006"/>
      <c r="L69" s="1006"/>
      <c r="M69" s="1006"/>
      <c r="N69" s="1006"/>
      <c r="O69" s="1006"/>
      <c r="P69" s="1007"/>
      <c r="Q69" s="1008">
        <v>197</v>
      </c>
      <c r="R69" s="1002"/>
      <c r="S69" s="1002"/>
      <c r="T69" s="1002"/>
      <c r="U69" s="1002"/>
      <c r="V69" s="1002">
        <v>168</v>
      </c>
      <c r="W69" s="1002"/>
      <c r="X69" s="1002"/>
      <c r="Y69" s="1002"/>
      <c r="Z69" s="1002"/>
      <c r="AA69" s="1002">
        <v>29</v>
      </c>
      <c r="AB69" s="1002"/>
      <c r="AC69" s="1002"/>
      <c r="AD69" s="1002"/>
      <c r="AE69" s="1002"/>
      <c r="AF69" s="1002">
        <v>29</v>
      </c>
      <c r="AG69" s="1002"/>
      <c r="AH69" s="1002"/>
      <c r="AI69" s="1002"/>
      <c r="AJ69" s="1002"/>
      <c r="AK69" s="1002" t="s">
        <v>593</v>
      </c>
      <c r="AL69" s="1002"/>
      <c r="AM69" s="1002"/>
      <c r="AN69" s="1002"/>
      <c r="AO69" s="1002"/>
      <c r="AP69" s="1002" t="s">
        <v>594</v>
      </c>
      <c r="AQ69" s="1002"/>
      <c r="AR69" s="1002"/>
      <c r="AS69" s="1002"/>
      <c r="AT69" s="1002"/>
      <c r="AU69" s="1002" t="s">
        <v>588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581</v>
      </c>
      <c r="C70" s="1006"/>
      <c r="D70" s="1006"/>
      <c r="E70" s="1006"/>
      <c r="F70" s="1006"/>
      <c r="G70" s="1006"/>
      <c r="H70" s="1006"/>
      <c r="I70" s="1006"/>
      <c r="J70" s="1006"/>
      <c r="K70" s="1006"/>
      <c r="L70" s="1006"/>
      <c r="M70" s="1006"/>
      <c r="N70" s="1006"/>
      <c r="O70" s="1006"/>
      <c r="P70" s="1007"/>
      <c r="Q70" s="1008">
        <v>1132716</v>
      </c>
      <c r="R70" s="1002"/>
      <c r="S70" s="1002"/>
      <c r="T70" s="1002"/>
      <c r="U70" s="1002"/>
      <c r="V70" s="1002">
        <v>1106468</v>
      </c>
      <c r="W70" s="1002"/>
      <c r="X70" s="1002"/>
      <c r="Y70" s="1002"/>
      <c r="Z70" s="1002"/>
      <c r="AA70" s="1002">
        <v>26248</v>
      </c>
      <c r="AB70" s="1002"/>
      <c r="AC70" s="1002"/>
      <c r="AD70" s="1002"/>
      <c r="AE70" s="1002"/>
      <c r="AF70" s="1002">
        <v>26248</v>
      </c>
      <c r="AG70" s="1002"/>
      <c r="AH70" s="1002"/>
      <c r="AI70" s="1002"/>
      <c r="AJ70" s="1002"/>
      <c r="AK70" s="1002">
        <v>8638</v>
      </c>
      <c r="AL70" s="1002"/>
      <c r="AM70" s="1002"/>
      <c r="AN70" s="1002"/>
      <c r="AO70" s="1002"/>
      <c r="AP70" s="1002" t="s">
        <v>588</v>
      </c>
      <c r="AQ70" s="1002"/>
      <c r="AR70" s="1002"/>
      <c r="AS70" s="1002"/>
      <c r="AT70" s="1002"/>
      <c r="AU70" s="1002" t="s">
        <v>593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582</v>
      </c>
      <c r="C71" s="1006"/>
      <c r="D71" s="1006"/>
      <c r="E71" s="1006"/>
      <c r="F71" s="1006"/>
      <c r="G71" s="1006"/>
      <c r="H71" s="1006"/>
      <c r="I71" s="1006"/>
      <c r="J71" s="1006"/>
      <c r="K71" s="1006"/>
      <c r="L71" s="1006"/>
      <c r="M71" s="1006"/>
      <c r="N71" s="1006"/>
      <c r="O71" s="1006"/>
      <c r="P71" s="1007"/>
      <c r="Q71" s="1008">
        <v>275</v>
      </c>
      <c r="R71" s="1002"/>
      <c r="S71" s="1002"/>
      <c r="T71" s="1002"/>
      <c r="U71" s="1002"/>
      <c r="V71" s="1002">
        <v>272</v>
      </c>
      <c r="W71" s="1002"/>
      <c r="X71" s="1002"/>
      <c r="Y71" s="1002"/>
      <c r="Z71" s="1002"/>
      <c r="AA71" s="1002">
        <v>3</v>
      </c>
      <c r="AB71" s="1002"/>
      <c r="AC71" s="1002"/>
      <c r="AD71" s="1002"/>
      <c r="AE71" s="1002"/>
      <c r="AF71" s="1002">
        <v>3</v>
      </c>
      <c r="AG71" s="1002"/>
      <c r="AH71" s="1002"/>
      <c r="AI71" s="1002"/>
      <c r="AJ71" s="1002"/>
      <c r="AK71" s="1002">
        <v>99</v>
      </c>
      <c r="AL71" s="1002"/>
      <c r="AM71" s="1002"/>
      <c r="AN71" s="1002"/>
      <c r="AO71" s="1002"/>
      <c r="AP71" s="1002" t="s">
        <v>589</v>
      </c>
      <c r="AQ71" s="1002"/>
      <c r="AR71" s="1002"/>
      <c r="AS71" s="1002"/>
      <c r="AT71" s="1002"/>
      <c r="AU71" s="1002" t="s">
        <v>589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583</v>
      </c>
      <c r="C72" s="1006"/>
      <c r="D72" s="1006"/>
      <c r="E72" s="1006"/>
      <c r="F72" s="1006"/>
      <c r="G72" s="1006"/>
      <c r="H72" s="1006"/>
      <c r="I72" s="1006"/>
      <c r="J72" s="1006"/>
      <c r="K72" s="1006"/>
      <c r="L72" s="1006"/>
      <c r="M72" s="1006"/>
      <c r="N72" s="1006"/>
      <c r="O72" s="1006"/>
      <c r="P72" s="1007"/>
      <c r="Q72" s="1008">
        <v>41771</v>
      </c>
      <c r="R72" s="1002"/>
      <c r="S72" s="1002"/>
      <c r="T72" s="1002"/>
      <c r="U72" s="1002"/>
      <c r="V72" s="1002">
        <v>34833</v>
      </c>
      <c r="W72" s="1002"/>
      <c r="X72" s="1002"/>
      <c r="Y72" s="1002"/>
      <c r="Z72" s="1002"/>
      <c r="AA72" s="1002">
        <v>6938</v>
      </c>
      <c r="AB72" s="1002"/>
      <c r="AC72" s="1002"/>
      <c r="AD72" s="1002"/>
      <c r="AE72" s="1002"/>
      <c r="AF72" s="1002">
        <v>18441</v>
      </c>
      <c r="AG72" s="1002"/>
      <c r="AH72" s="1002"/>
      <c r="AI72" s="1002"/>
      <c r="AJ72" s="1002"/>
      <c r="AK72" s="1002" t="s">
        <v>595</v>
      </c>
      <c r="AL72" s="1002"/>
      <c r="AM72" s="1002"/>
      <c r="AN72" s="1002"/>
      <c r="AO72" s="1002"/>
      <c r="AP72" s="1002">
        <v>130769</v>
      </c>
      <c r="AQ72" s="1002"/>
      <c r="AR72" s="1002"/>
      <c r="AS72" s="1002"/>
      <c r="AT72" s="1002"/>
      <c r="AU72" s="1002" t="s">
        <v>593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584</v>
      </c>
      <c r="C73" s="1006"/>
      <c r="D73" s="1006"/>
      <c r="E73" s="1006"/>
      <c r="F73" s="1006"/>
      <c r="G73" s="1006"/>
      <c r="H73" s="1006"/>
      <c r="I73" s="1006"/>
      <c r="J73" s="1006"/>
      <c r="K73" s="1006"/>
      <c r="L73" s="1006"/>
      <c r="M73" s="1006"/>
      <c r="N73" s="1006"/>
      <c r="O73" s="1006"/>
      <c r="P73" s="1007"/>
      <c r="Q73" s="1008">
        <v>7819</v>
      </c>
      <c r="R73" s="1002"/>
      <c r="S73" s="1002"/>
      <c r="T73" s="1002"/>
      <c r="U73" s="1002"/>
      <c r="V73" s="1002">
        <v>5819</v>
      </c>
      <c r="W73" s="1002"/>
      <c r="X73" s="1002"/>
      <c r="Y73" s="1002"/>
      <c r="Z73" s="1002"/>
      <c r="AA73" s="1002">
        <v>1999</v>
      </c>
      <c r="AB73" s="1002"/>
      <c r="AC73" s="1002"/>
      <c r="AD73" s="1002"/>
      <c r="AE73" s="1002"/>
      <c r="AF73" s="1002">
        <v>18181</v>
      </c>
      <c r="AG73" s="1002"/>
      <c r="AH73" s="1002"/>
      <c r="AI73" s="1002"/>
      <c r="AJ73" s="1002"/>
      <c r="AK73" s="1002" t="s">
        <v>593</v>
      </c>
      <c r="AL73" s="1002"/>
      <c r="AM73" s="1002"/>
      <c r="AN73" s="1002"/>
      <c r="AO73" s="1002"/>
      <c r="AP73" s="1002">
        <v>16138</v>
      </c>
      <c r="AQ73" s="1002"/>
      <c r="AR73" s="1002"/>
      <c r="AS73" s="1002"/>
      <c r="AT73" s="1002"/>
      <c r="AU73" s="1002" t="s">
        <v>588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585</v>
      </c>
      <c r="C74" s="1006"/>
      <c r="D74" s="1006"/>
      <c r="E74" s="1006"/>
      <c r="F74" s="1006"/>
      <c r="G74" s="1006"/>
      <c r="H74" s="1006"/>
      <c r="I74" s="1006"/>
      <c r="J74" s="1006"/>
      <c r="K74" s="1006"/>
      <c r="L74" s="1006"/>
      <c r="M74" s="1006"/>
      <c r="N74" s="1006"/>
      <c r="O74" s="1006"/>
      <c r="P74" s="1007"/>
      <c r="Q74" s="1008">
        <v>310</v>
      </c>
      <c r="R74" s="1002"/>
      <c r="S74" s="1002"/>
      <c r="T74" s="1002"/>
      <c r="U74" s="1002"/>
      <c r="V74" s="1002">
        <v>290</v>
      </c>
      <c r="W74" s="1002"/>
      <c r="X74" s="1002"/>
      <c r="Y74" s="1002"/>
      <c r="Z74" s="1002"/>
      <c r="AA74" s="1002">
        <v>21</v>
      </c>
      <c r="AB74" s="1002"/>
      <c r="AC74" s="1002"/>
      <c r="AD74" s="1002"/>
      <c r="AE74" s="1002"/>
      <c r="AF74" s="1002">
        <v>21</v>
      </c>
      <c r="AG74" s="1002"/>
      <c r="AH74" s="1002"/>
      <c r="AI74" s="1002"/>
      <c r="AJ74" s="1002"/>
      <c r="AK74" s="1002" t="s">
        <v>590</v>
      </c>
      <c r="AL74" s="1002"/>
      <c r="AM74" s="1002"/>
      <c r="AN74" s="1002"/>
      <c r="AO74" s="1002"/>
      <c r="AP74" s="1002" t="s">
        <v>590</v>
      </c>
      <c r="AQ74" s="1002"/>
      <c r="AR74" s="1002"/>
      <c r="AS74" s="1002"/>
      <c r="AT74" s="1002"/>
      <c r="AU74" s="1002" t="s">
        <v>616</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586</v>
      </c>
      <c r="C75" s="1006"/>
      <c r="D75" s="1006"/>
      <c r="E75" s="1006"/>
      <c r="F75" s="1006"/>
      <c r="G75" s="1006"/>
      <c r="H75" s="1006"/>
      <c r="I75" s="1006"/>
      <c r="J75" s="1006"/>
      <c r="K75" s="1006"/>
      <c r="L75" s="1006"/>
      <c r="M75" s="1006"/>
      <c r="N75" s="1006"/>
      <c r="O75" s="1006"/>
      <c r="P75" s="1007"/>
      <c r="Q75" s="1009">
        <v>357</v>
      </c>
      <c r="R75" s="1010"/>
      <c r="S75" s="1010"/>
      <c r="T75" s="1010"/>
      <c r="U75" s="1011"/>
      <c r="V75" s="1012">
        <v>299</v>
      </c>
      <c r="W75" s="1010"/>
      <c r="X75" s="1010"/>
      <c r="Y75" s="1010"/>
      <c r="Z75" s="1011"/>
      <c r="AA75" s="1012">
        <v>58</v>
      </c>
      <c r="AB75" s="1010"/>
      <c r="AC75" s="1010"/>
      <c r="AD75" s="1010"/>
      <c r="AE75" s="1011"/>
      <c r="AF75" s="1012">
        <v>58</v>
      </c>
      <c r="AG75" s="1010"/>
      <c r="AH75" s="1010"/>
      <c r="AI75" s="1010"/>
      <c r="AJ75" s="1011"/>
      <c r="AK75" s="1012">
        <v>15</v>
      </c>
      <c r="AL75" s="1010"/>
      <c r="AM75" s="1010"/>
      <c r="AN75" s="1010"/>
      <c r="AO75" s="1011"/>
      <c r="AP75" s="1012" t="s">
        <v>592</v>
      </c>
      <c r="AQ75" s="1010"/>
      <c r="AR75" s="1010"/>
      <c r="AS75" s="1010"/>
      <c r="AT75" s="1011"/>
      <c r="AU75" s="1012" t="s">
        <v>617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587</v>
      </c>
      <c r="C76" s="1006"/>
      <c r="D76" s="1006"/>
      <c r="E76" s="1006"/>
      <c r="F76" s="1006"/>
      <c r="G76" s="1006"/>
      <c r="H76" s="1006"/>
      <c r="I76" s="1006"/>
      <c r="J76" s="1006"/>
      <c r="K76" s="1006"/>
      <c r="L76" s="1006"/>
      <c r="M76" s="1006"/>
      <c r="N76" s="1006"/>
      <c r="O76" s="1006"/>
      <c r="P76" s="1007"/>
      <c r="Q76" s="1009">
        <v>1908</v>
      </c>
      <c r="R76" s="1010"/>
      <c r="S76" s="1010"/>
      <c r="T76" s="1010"/>
      <c r="U76" s="1011"/>
      <c r="V76" s="1012">
        <v>1880</v>
      </c>
      <c r="W76" s="1010"/>
      <c r="X76" s="1010"/>
      <c r="Y76" s="1010"/>
      <c r="Z76" s="1011"/>
      <c r="AA76" s="1012">
        <v>28</v>
      </c>
      <c r="AB76" s="1010"/>
      <c r="AC76" s="1010"/>
      <c r="AD76" s="1010"/>
      <c r="AE76" s="1011"/>
      <c r="AF76" s="1012">
        <v>28</v>
      </c>
      <c r="AG76" s="1010"/>
      <c r="AH76" s="1010"/>
      <c r="AI76" s="1010"/>
      <c r="AJ76" s="1011"/>
      <c r="AK76" s="1012" t="s">
        <v>591</v>
      </c>
      <c r="AL76" s="1010"/>
      <c r="AM76" s="1010"/>
      <c r="AN76" s="1010"/>
      <c r="AO76" s="1011"/>
      <c r="AP76" s="1012">
        <v>625</v>
      </c>
      <c r="AQ76" s="1010"/>
      <c r="AR76" s="1010"/>
      <c r="AS76" s="1010"/>
      <c r="AT76" s="1011"/>
      <c r="AU76" s="1012">
        <v>406</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63256</v>
      </c>
      <c r="AG88" s="990"/>
      <c r="AH88" s="990"/>
      <c r="AI88" s="990"/>
      <c r="AJ88" s="990"/>
      <c r="AK88" s="994"/>
      <c r="AL88" s="994"/>
      <c r="AM88" s="994"/>
      <c r="AN88" s="994"/>
      <c r="AO88" s="994"/>
      <c r="AP88" s="990">
        <v>157056</v>
      </c>
      <c r="AQ88" s="990"/>
      <c r="AR88" s="990"/>
      <c r="AS88" s="990"/>
      <c r="AT88" s="990"/>
      <c r="AU88" s="990">
        <v>2569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51</v>
      </c>
      <c r="CS102" s="982"/>
      <c r="CT102" s="982"/>
      <c r="CU102" s="982"/>
      <c r="CV102" s="983"/>
      <c r="CW102" s="981" t="s">
        <v>617</v>
      </c>
      <c r="CX102" s="982"/>
      <c r="CY102" s="982"/>
      <c r="CZ102" s="982"/>
      <c r="DA102" s="983"/>
      <c r="DB102" s="981" t="s">
        <v>618</v>
      </c>
      <c r="DC102" s="982"/>
      <c r="DD102" s="982"/>
      <c r="DE102" s="982"/>
      <c r="DF102" s="983"/>
      <c r="DG102" s="981" t="s">
        <v>619</v>
      </c>
      <c r="DH102" s="982"/>
      <c r="DI102" s="982"/>
      <c r="DJ102" s="982"/>
      <c r="DK102" s="983"/>
      <c r="DL102" s="981" t="s">
        <v>588</v>
      </c>
      <c r="DM102" s="982"/>
      <c r="DN102" s="982"/>
      <c r="DO102" s="982"/>
      <c r="DP102" s="983"/>
      <c r="DQ102" s="981" t="s">
        <v>618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296</v>
      </c>
      <c r="AG109" s="925"/>
      <c r="AH109" s="925"/>
      <c r="AI109" s="925"/>
      <c r="AJ109" s="926"/>
      <c r="AK109" s="927" t="s">
        <v>295</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296</v>
      </c>
      <c r="BW109" s="925"/>
      <c r="BX109" s="925"/>
      <c r="BY109" s="925"/>
      <c r="BZ109" s="926"/>
      <c r="CA109" s="927" t="s">
        <v>295</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296</v>
      </c>
      <c r="DM109" s="925"/>
      <c r="DN109" s="925"/>
      <c r="DO109" s="925"/>
      <c r="DP109" s="926"/>
      <c r="DQ109" s="927" t="s">
        <v>295</v>
      </c>
      <c r="DR109" s="925"/>
      <c r="DS109" s="925"/>
      <c r="DT109" s="925"/>
      <c r="DU109" s="926"/>
      <c r="DV109" s="927" t="s">
        <v>420</v>
      </c>
      <c r="DW109" s="925"/>
      <c r="DX109" s="925"/>
      <c r="DY109" s="925"/>
      <c r="DZ109" s="956"/>
    </row>
    <row r="110" spans="1:131" s="226" customFormat="1" ht="26.25" customHeight="1">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3680917</v>
      </c>
      <c r="AB110" s="918"/>
      <c r="AC110" s="918"/>
      <c r="AD110" s="918"/>
      <c r="AE110" s="919"/>
      <c r="AF110" s="920">
        <v>3867947</v>
      </c>
      <c r="AG110" s="918"/>
      <c r="AH110" s="918"/>
      <c r="AI110" s="918"/>
      <c r="AJ110" s="919"/>
      <c r="AK110" s="920">
        <v>3498558</v>
      </c>
      <c r="AL110" s="918"/>
      <c r="AM110" s="918"/>
      <c r="AN110" s="918"/>
      <c r="AO110" s="919"/>
      <c r="AP110" s="921">
        <v>17</v>
      </c>
      <c r="AQ110" s="922"/>
      <c r="AR110" s="922"/>
      <c r="AS110" s="922"/>
      <c r="AT110" s="923"/>
      <c r="AU110" s="957" t="s">
        <v>67</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38618670</v>
      </c>
      <c r="BR110" s="865"/>
      <c r="BS110" s="865"/>
      <c r="BT110" s="865"/>
      <c r="BU110" s="865"/>
      <c r="BV110" s="865">
        <v>37136161</v>
      </c>
      <c r="BW110" s="865"/>
      <c r="BX110" s="865"/>
      <c r="BY110" s="865"/>
      <c r="BZ110" s="865"/>
      <c r="CA110" s="865">
        <v>36492579</v>
      </c>
      <c r="CB110" s="865"/>
      <c r="CC110" s="865"/>
      <c r="CD110" s="865"/>
      <c r="CE110" s="865"/>
      <c r="CF110" s="889">
        <v>177.4</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426</v>
      </c>
      <c r="DH110" s="865"/>
      <c r="DI110" s="865"/>
      <c r="DJ110" s="865"/>
      <c r="DK110" s="865"/>
      <c r="DL110" s="865" t="s">
        <v>426</v>
      </c>
      <c r="DM110" s="865"/>
      <c r="DN110" s="865"/>
      <c r="DO110" s="865"/>
      <c r="DP110" s="865"/>
      <c r="DQ110" s="865" t="s">
        <v>427</v>
      </c>
      <c r="DR110" s="865"/>
      <c r="DS110" s="865"/>
      <c r="DT110" s="865"/>
      <c r="DU110" s="865"/>
      <c r="DV110" s="866" t="s">
        <v>426</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426</v>
      </c>
      <c r="AB111" s="946"/>
      <c r="AC111" s="946"/>
      <c r="AD111" s="946"/>
      <c r="AE111" s="947"/>
      <c r="AF111" s="948" t="s">
        <v>426</v>
      </c>
      <c r="AG111" s="946"/>
      <c r="AH111" s="946"/>
      <c r="AI111" s="946"/>
      <c r="AJ111" s="947"/>
      <c r="AK111" s="948" t="s">
        <v>426</v>
      </c>
      <c r="AL111" s="946"/>
      <c r="AM111" s="946"/>
      <c r="AN111" s="946"/>
      <c r="AO111" s="947"/>
      <c r="AP111" s="949" t="s">
        <v>426</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426</v>
      </c>
      <c r="BR111" s="837"/>
      <c r="BS111" s="837"/>
      <c r="BT111" s="837"/>
      <c r="BU111" s="837"/>
      <c r="BV111" s="837" t="s">
        <v>427</v>
      </c>
      <c r="BW111" s="837"/>
      <c r="BX111" s="837"/>
      <c r="BY111" s="837"/>
      <c r="BZ111" s="837"/>
      <c r="CA111" s="837" t="s">
        <v>427</v>
      </c>
      <c r="CB111" s="837"/>
      <c r="CC111" s="837"/>
      <c r="CD111" s="837"/>
      <c r="CE111" s="837"/>
      <c r="CF111" s="898" t="s">
        <v>383</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426</v>
      </c>
      <c r="DH111" s="837"/>
      <c r="DI111" s="837"/>
      <c r="DJ111" s="837"/>
      <c r="DK111" s="837"/>
      <c r="DL111" s="837" t="s">
        <v>426</v>
      </c>
      <c r="DM111" s="837"/>
      <c r="DN111" s="837"/>
      <c r="DO111" s="837"/>
      <c r="DP111" s="837"/>
      <c r="DQ111" s="837" t="s">
        <v>426</v>
      </c>
      <c r="DR111" s="837"/>
      <c r="DS111" s="837"/>
      <c r="DT111" s="837"/>
      <c r="DU111" s="837"/>
      <c r="DV111" s="814" t="s">
        <v>426</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426</v>
      </c>
      <c r="AB112" s="800"/>
      <c r="AC112" s="800"/>
      <c r="AD112" s="800"/>
      <c r="AE112" s="801"/>
      <c r="AF112" s="802" t="s">
        <v>426</v>
      </c>
      <c r="AG112" s="800"/>
      <c r="AH112" s="800"/>
      <c r="AI112" s="800"/>
      <c r="AJ112" s="801"/>
      <c r="AK112" s="802" t="s">
        <v>426</v>
      </c>
      <c r="AL112" s="800"/>
      <c r="AM112" s="800"/>
      <c r="AN112" s="800"/>
      <c r="AO112" s="801"/>
      <c r="AP112" s="847" t="s">
        <v>383</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20802126</v>
      </c>
      <c r="BR112" s="837"/>
      <c r="BS112" s="837"/>
      <c r="BT112" s="837"/>
      <c r="BU112" s="837"/>
      <c r="BV112" s="837">
        <v>18501794</v>
      </c>
      <c r="BW112" s="837"/>
      <c r="BX112" s="837"/>
      <c r="BY112" s="837"/>
      <c r="BZ112" s="837"/>
      <c r="CA112" s="837">
        <v>18276263</v>
      </c>
      <c r="CB112" s="837"/>
      <c r="CC112" s="837"/>
      <c r="CD112" s="837"/>
      <c r="CE112" s="837"/>
      <c r="CF112" s="898">
        <v>88.8</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426</v>
      </c>
      <c r="DH112" s="837"/>
      <c r="DI112" s="837"/>
      <c r="DJ112" s="837"/>
      <c r="DK112" s="837"/>
      <c r="DL112" s="837" t="s">
        <v>435</v>
      </c>
      <c r="DM112" s="837"/>
      <c r="DN112" s="837"/>
      <c r="DO112" s="837"/>
      <c r="DP112" s="837"/>
      <c r="DQ112" s="837" t="s">
        <v>426</v>
      </c>
      <c r="DR112" s="837"/>
      <c r="DS112" s="837"/>
      <c r="DT112" s="837"/>
      <c r="DU112" s="837"/>
      <c r="DV112" s="814" t="s">
        <v>426</v>
      </c>
      <c r="DW112" s="814"/>
      <c r="DX112" s="814"/>
      <c r="DY112" s="814"/>
      <c r="DZ112" s="815"/>
    </row>
    <row r="113" spans="1:130" s="226" customFormat="1" ht="26.25" customHeight="1">
      <c r="A113" s="941"/>
      <c r="B113" s="942"/>
      <c r="C113" s="770" t="s">
        <v>436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1688626</v>
      </c>
      <c r="AB113" s="946"/>
      <c r="AC113" s="946"/>
      <c r="AD113" s="946"/>
      <c r="AE113" s="947"/>
      <c r="AF113" s="948">
        <v>1588761</v>
      </c>
      <c r="AG113" s="946"/>
      <c r="AH113" s="946"/>
      <c r="AI113" s="946"/>
      <c r="AJ113" s="947"/>
      <c r="AK113" s="948">
        <v>1870176</v>
      </c>
      <c r="AL113" s="946"/>
      <c r="AM113" s="946"/>
      <c r="AN113" s="946"/>
      <c r="AO113" s="947"/>
      <c r="AP113" s="949">
        <v>9.1</v>
      </c>
      <c r="AQ113" s="950"/>
      <c r="AR113" s="950"/>
      <c r="AS113" s="950"/>
      <c r="AT113" s="951"/>
      <c r="AU113" s="959"/>
      <c r="AV113" s="960"/>
      <c r="AW113" s="960"/>
      <c r="AX113" s="960"/>
      <c r="AY113" s="960"/>
      <c r="AZ113" s="835" t="s">
        <v>437</v>
      </c>
      <c r="BA113" s="770"/>
      <c r="BB113" s="770"/>
      <c r="BC113" s="770"/>
      <c r="BD113" s="770"/>
      <c r="BE113" s="770"/>
      <c r="BF113" s="770"/>
      <c r="BG113" s="770"/>
      <c r="BH113" s="770"/>
      <c r="BI113" s="770"/>
      <c r="BJ113" s="770"/>
      <c r="BK113" s="770"/>
      <c r="BL113" s="770"/>
      <c r="BM113" s="770"/>
      <c r="BN113" s="770"/>
      <c r="BO113" s="770"/>
      <c r="BP113" s="771"/>
      <c r="BQ113" s="836">
        <v>1441423</v>
      </c>
      <c r="BR113" s="837"/>
      <c r="BS113" s="837"/>
      <c r="BT113" s="837"/>
      <c r="BU113" s="837"/>
      <c r="BV113" s="837">
        <v>2590512</v>
      </c>
      <c r="BW113" s="837"/>
      <c r="BX113" s="837"/>
      <c r="BY113" s="837"/>
      <c r="BZ113" s="837"/>
      <c r="CA113" s="837">
        <v>2569049</v>
      </c>
      <c r="CB113" s="837"/>
      <c r="CC113" s="837"/>
      <c r="CD113" s="837"/>
      <c r="CE113" s="837"/>
      <c r="CF113" s="898">
        <v>12.5</v>
      </c>
      <c r="CG113" s="899"/>
      <c r="CH113" s="899"/>
      <c r="CI113" s="899"/>
      <c r="CJ113" s="899"/>
      <c r="CK113" s="954"/>
      <c r="CL113" s="841"/>
      <c r="CM113" s="844" t="s">
        <v>438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426</v>
      </c>
      <c r="DH113" s="800"/>
      <c r="DI113" s="800"/>
      <c r="DJ113" s="800"/>
      <c r="DK113" s="801"/>
      <c r="DL113" s="802" t="s">
        <v>435</v>
      </c>
      <c r="DM113" s="800"/>
      <c r="DN113" s="800"/>
      <c r="DO113" s="800"/>
      <c r="DP113" s="801"/>
      <c r="DQ113" s="802" t="s">
        <v>426</v>
      </c>
      <c r="DR113" s="800"/>
      <c r="DS113" s="800"/>
      <c r="DT113" s="800"/>
      <c r="DU113" s="801"/>
      <c r="DV113" s="847" t="s">
        <v>383</v>
      </c>
      <c r="DW113" s="848"/>
      <c r="DX113" s="848"/>
      <c r="DY113" s="848"/>
      <c r="DZ113" s="849"/>
    </row>
    <row r="114" spans="1:130" s="226" customFormat="1" ht="26.25" customHeight="1">
      <c r="A114" s="941"/>
      <c r="B114" s="942"/>
      <c r="C114" s="770" t="s">
        <v>439</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23379</v>
      </c>
      <c r="AB114" s="800"/>
      <c r="AC114" s="800"/>
      <c r="AD114" s="800"/>
      <c r="AE114" s="801"/>
      <c r="AF114" s="802">
        <v>38930</v>
      </c>
      <c r="AG114" s="800"/>
      <c r="AH114" s="800"/>
      <c r="AI114" s="800"/>
      <c r="AJ114" s="801"/>
      <c r="AK114" s="802">
        <v>90826</v>
      </c>
      <c r="AL114" s="800"/>
      <c r="AM114" s="800"/>
      <c r="AN114" s="800"/>
      <c r="AO114" s="801"/>
      <c r="AP114" s="847">
        <v>0.4</v>
      </c>
      <c r="AQ114" s="848"/>
      <c r="AR114" s="848"/>
      <c r="AS114" s="848"/>
      <c r="AT114" s="849"/>
      <c r="AU114" s="959"/>
      <c r="AV114" s="960"/>
      <c r="AW114" s="960"/>
      <c r="AX114" s="960"/>
      <c r="AY114" s="960"/>
      <c r="AZ114" s="835" t="s">
        <v>440</v>
      </c>
      <c r="BA114" s="770"/>
      <c r="BB114" s="770"/>
      <c r="BC114" s="770"/>
      <c r="BD114" s="770"/>
      <c r="BE114" s="770"/>
      <c r="BF114" s="770"/>
      <c r="BG114" s="770"/>
      <c r="BH114" s="770"/>
      <c r="BI114" s="770"/>
      <c r="BJ114" s="770"/>
      <c r="BK114" s="770"/>
      <c r="BL114" s="770"/>
      <c r="BM114" s="770"/>
      <c r="BN114" s="770"/>
      <c r="BO114" s="770"/>
      <c r="BP114" s="771"/>
      <c r="BQ114" s="836">
        <v>3706492</v>
      </c>
      <c r="BR114" s="837"/>
      <c r="BS114" s="837"/>
      <c r="BT114" s="837"/>
      <c r="BU114" s="837"/>
      <c r="BV114" s="837">
        <v>3571706</v>
      </c>
      <c r="BW114" s="837"/>
      <c r="BX114" s="837"/>
      <c r="BY114" s="837"/>
      <c r="BZ114" s="837"/>
      <c r="CA114" s="837">
        <v>3564931</v>
      </c>
      <c r="CB114" s="837"/>
      <c r="CC114" s="837"/>
      <c r="CD114" s="837"/>
      <c r="CE114" s="837"/>
      <c r="CF114" s="898">
        <v>17.3</v>
      </c>
      <c r="CG114" s="899"/>
      <c r="CH114" s="899"/>
      <c r="CI114" s="899"/>
      <c r="CJ114" s="899"/>
      <c r="CK114" s="954"/>
      <c r="CL114" s="841"/>
      <c r="CM114" s="844" t="s">
        <v>441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426</v>
      </c>
      <c r="DH114" s="800"/>
      <c r="DI114" s="800"/>
      <c r="DJ114" s="800"/>
      <c r="DK114" s="801"/>
      <c r="DL114" s="802" t="s">
        <v>426</v>
      </c>
      <c r="DM114" s="800"/>
      <c r="DN114" s="800"/>
      <c r="DO114" s="800"/>
      <c r="DP114" s="801"/>
      <c r="DQ114" s="802" t="s">
        <v>426</v>
      </c>
      <c r="DR114" s="800"/>
      <c r="DS114" s="800"/>
      <c r="DT114" s="800"/>
      <c r="DU114" s="801"/>
      <c r="DV114" s="847" t="s">
        <v>426</v>
      </c>
      <c r="DW114" s="848"/>
      <c r="DX114" s="848"/>
      <c r="DY114" s="848"/>
      <c r="DZ114" s="849"/>
    </row>
    <row r="115" spans="1:130" s="226" customFormat="1" ht="26.25" customHeight="1">
      <c r="A115" s="941"/>
      <c r="B115" s="942"/>
      <c r="C115" s="770" t="s">
        <v>442</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426</v>
      </c>
      <c r="AB115" s="946"/>
      <c r="AC115" s="946"/>
      <c r="AD115" s="946"/>
      <c r="AE115" s="947"/>
      <c r="AF115" s="948" t="s">
        <v>426</v>
      </c>
      <c r="AG115" s="946"/>
      <c r="AH115" s="946"/>
      <c r="AI115" s="946"/>
      <c r="AJ115" s="947"/>
      <c r="AK115" s="948" t="s">
        <v>426</v>
      </c>
      <c r="AL115" s="946"/>
      <c r="AM115" s="946"/>
      <c r="AN115" s="946"/>
      <c r="AO115" s="947"/>
      <c r="AP115" s="949" t="s">
        <v>426</v>
      </c>
      <c r="AQ115" s="950"/>
      <c r="AR115" s="950"/>
      <c r="AS115" s="950"/>
      <c r="AT115" s="951"/>
      <c r="AU115" s="959"/>
      <c r="AV115" s="960"/>
      <c r="AW115" s="960"/>
      <c r="AX115" s="960"/>
      <c r="AY115" s="960"/>
      <c r="AZ115" s="835" t="s">
        <v>443</v>
      </c>
      <c r="BA115" s="770"/>
      <c r="BB115" s="770"/>
      <c r="BC115" s="770"/>
      <c r="BD115" s="770"/>
      <c r="BE115" s="770"/>
      <c r="BF115" s="770"/>
      <c r="BG115" s="770"/>
      <c r="BH115" s="770"/>
      <c r="BI115" s="770"/>
      <c r="BJ115" s="770"/>
      <c r="BK115" s="770"/>
      <c r="BL115" s="770"/>
      <c r="BM115" s="770"/>
      <c r="BN115" s="770"/>
      <c r="BO115" s="770"/>
      <c r="BP115" s="771"/>
      <c r="BQ115" s="836" t="s">
        <v>426</v>
      </c>
      <c r="BR115" s="837"/>
      <c r="BS115" s="837"/>
      <c r="BT115" s="837"/>
      <c r="BU115" s="837"/>
      <c r="BV115" s="837" t="s">
        <v>426</v>
      </c>
      <c r="BW115" s="837"/>
      <c r="BX115" s="837"/>
      <c r="BY115" s="837"/>
      <c r="BZ115" s="837"/>
      <c r="CA115" s="837" t="s">
        <v>426</v>
      </c>
      <c r="CB115" s="837"/>
      <c r="CC115" s="837"/>
      <c r="CD115" s="837"/>
      <c r="CE115" s="837"/>
      <c r="CF115" s="898" t="s">
        <v>426</v>
      </c>
      <c r="CG115" s="899"/>
      <c r="CH115" s="899"/>
      <c r="CI115" s="899"/>
      <c r="CJ115" s="899"/>
      <c r="CK115" s="954"/>
      <c r="CL115" s="841"/>
      <c r="CM115" s="835" t="s">
        <v>444</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426</v>
      </c>
      <c r="DH115" s="800"/>
      <c r="DI115" s="800"/>
      <c r="DJ115" s="800"/>
      <c r="DK115" s="801"/>
      <c r="DL115" s="802" t="s">
        <v>426</v>
      </c>
      <c r="DM115" s="800"/>
      <c r="DN115" s="800"/>
      <c r="DO115" s="800"/>
      <c r="DP115" s="801"/>
      <c r="DQ115" s="802" t="s">
        <v>426</v>
      </c>
      <c r="DR115" s="800"/>
      <c r="DS115" s="800"/>
      <c r="DT115" s="800"/>
      <c r="DU115" s="801"/>
      <c r="DV115" s="847" t="s">
        <v>426</v>
      </c>
      <c r="DW115" s="848"/>
      <c r="DX115" s="848"/>
      <c r="DY115" s="848"/>
      <c r="DZ115" s="849"/>
    </row>
    <row r="116" spans="1:130" s="226" customFormat="1" ht="26.25" customHeight="1">
      <c r="A116" s="943"/>
      <c r="B116" s="944"/>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426</v>
      </c>
      <c r="AB116" s="800"/>
      <c r="AC116" s="800"/>
      <c r="AD116" s="800"/>
      <c r="AE116" s="801"/>
      <c r="AF116" s="802" t="s">
        <v>383</v>
      </c>
      <c r="AG116" s="800"/>
      <c r="AH116" s="800"/>
      <c r="AI116" s="800"/>
      <c r="AJ116" s="801"/>
      <c r="AK116" s="802" t="s">
        <v>426</v>
      </c>
      <c r="AL116" s="800"/>
      <c r="AM116" s="800"/>
      <c r="AN116" s="800"/>
      <c r="AO116" s="801"/>
      <c r="AP116" s="847" t="s">
        <v>426</v>
      </c>
      <c r="AQ116" s="848"/>
      <c r="AR116" s="848"/>
      <c r="AS116" s="848"/>
      <c r="AT116" s="849"/>
      <c r="AU116" s="959"/>
      <c r="AV116" s="960"/>
      <c r="AW116" s="960"/>
      <c r="AX116" s="960"/>
      <c r="AY116" s="960"/>
      <c r="AZ116" s="886" t="s">
        <v>446</v>
      </c>
      <c r="BA116" s="887"/>
      <c r="BB116" s="887"/>
      <c r="BC116" s="887"/>
      <c r="BD116" s="887"/>
      <c r="BE116" s="887"/>
      <c r="BF116" s="887"/>
      <c r="BG116" s="887"/>
      <c r="BH116" s="887"/>
      <c r="BI116" s="887"/>
      <c r="BJ116" s="887"/>
      <c r="BK116" s="887"/>
      <c r="BL116" s="887"/>
      <c r="BM116" s="887"/>
      <c r="BN116" s="887"/>
      <c r="BO116" s="887"/>
      <c r="BP116" s="888"/>
      <c r="BQ116" s="836" t="s">
        <v>383</v>
      </c>
      <c r="BR116" s="837"/>
      <c r="BS116" s="837"/>
      <c r="BT116" s="837"/>
      <c r="BU116" s="837"/>
      <c r="BV116" s="837" t="s">
        <v>426</v>
      </c>
      <c r="BW116" s="837"/>
      <c r="BX116" s="837"/>
      <c r="BY116" s="837"/>
      <c r="BZ116" s="837"/>
      <c r="CA116" s="837" t="s">
        <v>426</v>
      </c>
      <c r="CB116" s="837"/>
      <c r="CC116" s="837"/>
      <c r="CD116" s="837"/>
      <c r="CE116" s="837"/>
      <c r="CF116" s="898" t="s">
        <v>426</v>
      </c>
      <c r="CG116" s="899"/>
      <c r="CH116" s="899"/>
      <c r="CI116" s="899"/>
      <c r="CJ116" s="899"/>
      <c r="CK116" s="954"/>
      <c r="CL116" s="841"/>
      <c r="CM116" s="844" t="s">
        <v>447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426</v>
      </c>
      <c r="DH116" s="800"/>
      <c r="DI116" s="800"/>
      <c r="DJ116" s="800"/>
      <c r="DK116" s="801"/>
      <c r="DL116" s="802" t="s">
        <v>426</v>
      </c>
      <c r="DM116" s="800"/>
      <c r="DN116" s="800"/>
      <c r="DO116" s="800"/>
      <c r="DP116" s="801"/>
      <c r="DQ116" s="802" t="s">
        <v>426</v>
      </c>
      <c r="DR116" s="800"/>
      <c r="DS116" s="800"/>
      <c r="DT116" s="800"/>
      <c r="DU116" s="801"/>
      <c r="DV116" s="847" t="s">
        <v>426</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448</v>
      </c>
      <c r="Z117" s="926"/>
      <c r="AA117" s="931">
        <v>5392922</v>
      </c>
      <c r="AB117" s="932"/>
      <c r="AC117" s="932"/>
      <c r="AD117" s="932"/>
      <c r="AE117" s="933"/>
      <c r="AF117" s="934">
        <v>5495638</v>
      </c>
      <c r="AG117" s="932"/>
      <c r="AH117" s="932"/>
      <c r="AI117" s="932"/>
      <c r="AJ117" s="933"/>
      <c r="AK117" s="934">
        <v>5459560</v>
      </c>
      <c r="AL117" s="932"/>
      <c r="AM117" s="932"/>
      <c r="AN117" s="932"/>
      <c r="AO117" s="933"/>
      <c r="AP117" s="935"/>
      <c r="AQ117" s="936"/>
      <c r="AR117" s="936"/>
      <c r="AS117" s="936"/>
      <c r="AT117" s="937"/>
      <c r="AU117" s="959"/>
      <c r="AV117" s="960"/>
      <c r="AW117" s="960"/>
      <c r="AX117" s="960"/>
      <c r="AY117" s="960"/>
      <c r="AZ117" s="886" t="s">
        <v>449</v>
      </c>
      <c r="BA117" s="887"/>
      <c r="BB117" s="887"/>
      <c r="BC117" s="887"/>
      <c r="BD117" s="887"/>
      <c r="BE117" s="887"/>
      <c r="BF117" s="887"/>
      <c r="BG117" s="887"/>
      <c r="BH117" s="887"/>
      <c r="BI117" s="887"/>
      <c r="BJ117" s="887"/>
      <c r="BK117" s="887"/>
      <c r="BL117" s="887"/>
      <c r="BM117" s="887"/>
      <c r="BN117" s="887"/>
      <c r="BO117" s="887"/>
      <c r="BP117" s="888"/>
      <c r="BQ117" s="836" t="s">
        <v>383</v>
      </c>
      <c r="BR117" s="837"/>
      <c r="BS117" s="837"/>
      <c r="BT117" s="837"/>
      <c r="BU117" s="837"/>
      <c r="BV117" s="837" t="s">
        <v>383</v>
      </c>
      <c r="BW117" s="837"/>
      <c r="BX117" s="837"/>
      <c r="BY117" s="837"/>
      <c r="BZ117" s="837"/>
      <c r="CA117" s="837" t="s">
        <v>383</v>
      </c>
      <c r="CB117" s="837"/>
      <c r="CC117" s="837"/>
      <c r="CD117" s="837"/>
      <c r="CE117" s="837"/>
      <c r="CF117" s="898" t="s">
        <v>383</v>
      </c>
      <c r="CG117" s="899"/>
      <c r="CH117" s="899"/>
      <c r="CI117" s="899"/>
      <c r="CJ117" s="899"/>
      <c r="CK117" s="954"/>
      <c r="CL117" s="841"/>
      <c r="CM117" s="844" t="s">
        <v>450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383</v>
      </c>
      <c r="DH117" s="800"/>
      <c r="DI117" s="800"/>
      <c r="DJ117" s="800"/>
      <c r="DK117" s="801"/>
      <c r="DL117" s="802" t="s">
        <v>383</v>
      </c>
      <c r="DM117" s="800"/>
      <c r="DN117" s="800"/>
      <c r="DO117" s="800"/>
      <c r="DP117" s="801"/>
      <c r="DQ117" s="802" t="s">
        <v>383</v>
      </c>
      <c r="DR117" s="800"/>
      <c r="DS117" s="800"/>
      <c r="DT117" s="800"/>
      <c r="DU117" s="801"/>
      <c r="DV117" s="847" t="s">
        <v>383</v>
      </c>
      <c r="DW117" s="848"/>
      <c r="DX117" s="848"/>
      <c r="DY117" s="848"/>
      <c r="DZ117" s="849"/>
    </row>
    <row r="118" spans="1:130" s="226" customFormat="1" ht="26.25" customHeight="1">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296</v>
      </c>
      <c r="AG118" s="925"/>
      <c r="AH118" s="925"/>
      <c r="AI118" s="925"/>
      <c r="AJ118" s="926"/>
      <c r="AK118" s="927" t="s">
        <v>295</v>
      </c>
      <c r="AL118" s="925"/>
      <c r="AM118" s="925"/>
      <c r="AN118" s="925"/>
      <c r="AO118" s="926"/>
      <c r="AP118" s="928" t="s">
        <v>420</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452</v>
      </c>
      <c r="BR118" s="868"/>
      <c r="BS118" s="868"/>
      <c r="BT118" s="868"/>
      <c r="BU118" s="868"/>
      <c r="BV118" s="868" t="s">
        <v>383</v>
      </c>
      <c r="BW118" s="868"/>
      <c r="BX118" s="868"/>
      <c r="BY118" s="868"/>
      <c r="BZ118" s="868"/>
      <c r="CA118" s="868" t="s">
        <v>123</v>
      </c>
      <c r="CB118" s="868"/>
      <c r="CC118" s="868"/>
      <c r="CD118" s="868"/>
      <c r="CE118" s="868"/>
      <c r="CF118" s="898" t="s">
        <v>383</v>
      </c>
      <c r="CG118" s="899"/>
      <c r="CH118" s="899"/>
      <c r="CI118" s="899"/>
      <c r="CJ118" s="899"/>
      <c r="CK118" s="954"/>
      <c r="CL118" s="841"/>
      <c r="CM118" s="844" t="s">
        <v>453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454</v>
      </c>
      <c r="DH118" s="800"/>
      <c r="DI118" s="800"/>
      <c r="DJ118" s="800"/>
      <c r="DK118" s="801"/>
      <c r="DL118" s="802" t="s">
        <v>455</v>
      </c>
      <c r="DM118" s="800"/>
      <c r="DN118" s="800"/>
      <c r="DO118" s="800"/>
      <c r="DP118" s="801"/>
      <c r="DQ118" s="802" t="s">
        <v>456</v>
      </c>
      <c r="DR118" s="800"/>
      <c r="DS118" s="800"/>
      <c r="DT118" s="800"/>
      <c r="DU118" s="801"/>
      <c r="DV118" s="847" t="s">
        <v>457</v>
      </c>
      <c r="DW118" s="848"/>
      <c r="DX118" s="848"/>
      <c r="DY118" s="848"/>
      <c r="DZ118" s="849"/>
    </row>
    <row r="119" spans="1:130" s="226" customFormat="1" ht="26.25" customHeight="1">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383</v>
      </c>
      <c r="AB119" s="918"/>
      <c r="AC119" s="918"/>
      <c r="AD119" s="918"/>
      <c r="AE119" s="919"/>
      <c r="AF119" s="920" t="s">
        <v>123</v>
      </c>
      <c r="AG119" s="918"/>
      <c r="AH119" s="918"/>
      <c r="AI119" s="918"/>
      <c r="AJ119" s="919"/>
      <c r="AK119" s="920" t="s">
        <v>123</v>
      </c>
      <c r="AL119" s="918"/>
      <c r="AM119" s="918"/>
      <c r="AN119" s="918"/>
      <c r="AO119" s="919"/>
      <c r="AP119" s="921" t="s">
        <v>457</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458</v>
      </c>
      <c r="BP119" s="901"/>
      <c r="BQ119" s="905">
        <v>64568711</v>
      </c>
      <c r="BR119" s="868"/>
      <c r="BS119" s="868"/>
      <c r="BT119" s="868"/>
      <c r="BU119" s="868"/>
      <c r="BV119" s="868">
        <v>61800173</v>
      </c>
      <c r="BW119" s="868"/>
      <c r="BX119" s="868"/>
      <c r="BY119" s="868"/>
      <c r="BZ119" s="868"/>
      <c r="CA119" s="868">
        <v>60902822</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452</v>
      </c>
      <c r="DH119" s="783"/>
      <c r="DI119" s="783"/>
      <c r="DJ119" s="783"/>
      <c r="DK119" s="784"/>
      <c r="DL119" s="785" t="s">
        <v>460</v>
      </c>
      <c r="DM119" s="783"/>
      <c r="DN119" s="783"/>
      <c r="DO119" s="783"/>
      <c r="DP119" s="784"/>
      <c r="DQ119" s="785" t="s">
        <v>452</v>
      </c>
      <c r="DR119" s="783"/>
      <c r="DS119" s="783"/>
      <c r="DT119" s="783"/>
      <c r="DU119" s="784"/>
      <c r="DV119" s="871" t="s">
        <v>461</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462</v>
      </c>
      <c r="AB120" s="800"/>
      <c r="AC120" s="800"/>
      <c r="AD120" s="800"/>
      <c r="AE120" s="801"/>
      <c r="AF120" s="802" t="s">
        <v>123</v>
      </c>
      <c r="AG120" s="800"/>
      <c r="AH120" s="800"/>
      <c r="AI120" s="800"/>
      <c r="AJ120" s="801"/>
      <c r="AK120" s="802" t="s">
        <v>452</v>
      </c>
      <c r="AL120" s="800"/>
      <c r="AM120" s="800"/>
      <c r="AN120" s="800"/>
      <c r="AO120" s="801"/>
      <c r="AP120" s="847" t="s">
        <v>452</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17423143</v>
      </c>
      <c r="BR120" s="865"/>
      <c r="BS120" s="865"/>
      <c r="BT120" s="865"/>
      <c r="BU120" s="865"/>
      <c r="BV120" s="865">
        <v>17148407</v>
      </c>
      <c r="BW120" s="865"/>
      <c r="BX120" s="865"/>
      <c r="BY120" s="865"/>
      <c r="BZ120" s="865"/>
      <c r="CA120" s="865">
        <v>17422892</v>
      </c>
      <c r="CB120" s="865"/>
      <c r="CC120" s="865"/>
      <c r="CD120" s="865"/>
      <c r="CE120" s="865"/>
      <c r="CF120" s="889">
        <v>84.7</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20645466</v>
      </c>
      <c r="DH120" s="865"/>
      <c r="DI120" s="865"/>
      <c r="DJ120" s="865"/>
      <c r="DK120" s="865"/>
      <c r="DL120" s="865">
        <v>18360283</v>
      </c>
      <c r="DM120" s="865"/>
      <c r="DN120" s="865"/>
      <c r="DO120" s="865"/>
      <c r="DP120" s="865"/>
      <c r="DQ120" s="865">
        <v>18119670</v>
      </c>
      <c r="DR120" s="865"/>
      <c r="DS120" s="865"/>
      <c r="DT120" s="865"/>
      <c r="DU120" s="865"/>
      <c r="DV120" s="866">
        <v>88.1</v>
      </c>
      <c r="DW120" s="866"/>
      <c r="DX120" s="866"/>
      <c r="DY120" s="866"/>
      <c r="DZ120" s="867"/>
    </row>
    <row r="121" spans="1:130" s="226" customFormat="1" ht="26.25" customHeight="1">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468</v>
      </c>
      <c r="AB121" s="800"/>
      <c r="AC121" s="800"/>
      <c r="AD121" s="800"/>
      <c r="AE121" s="801"/>
      <c r="AF121" s="802" t="s">
        <v>383</v>
      </c>
      <c r="AG121" s="800"/>
      <c r="AH121" s="800"/>
      <c r="AI121" s="800"/>
      <c r="AJ121" s="801"/>
      <c r="AK121" s="802" t="s">
        <v>454</v>
      </c>
      <c r="AL121" s="800"/>
      <c r="AM121" s="800"/>
      <c r="AN121" s="800"/>
      <c r="AO121" s="801"/>
      <c r="AP121" s="847" t="s">
        <v>457</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v>13813970</v>
      </c>
      <c r="BR121" s="837"/>
      <c r="BS121" s="837"/>
      <c r="BT121" s="837"/>
      <c r="BU121" s="837"/>
      <c r="BV121" s="837">
        <v>14971399</v>
      </c>
      <c r="BW121" s="837"/>
      <c r="BX121" s="837"/>
      <c r="BY121" s="837"/>
      <c r="BZ121" s="837"/>
      <c r="CA121" s="837">
        <v>11663855</v>
      </c>
      <c r="CB121" s="837"/>
      <c r="CC121" s="837"/>
      <c r="CD121" s="837"/>
      <c r="CE121" s="837"/>
      <c r="CF121" s="898">
        <v>56.7</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v>156660</v>
      </c>
      <c r="DH121" s="837"/>
      <c r="DI121" s="837"/>
      <c r="DJ121" s="837"/>
      <c r="DK121" s="837"/>
      <c r="DL121" s="837">
        <v>141511</v>
      </c>
      <c r="DM121" s="837"/>
      <c r="DN121" s="837"/>
      <c r="DO121" s="837"/>
      <c r="DP121" s="837"/>
      <c r="DQ121" s="837">
        <v>156593</v>
      </c>
      <c r="DR121" s="837"/>
      <c r="DS121" s="837"/>
      <c r="DT121" s="837"/>
      <c r="DU121" s="837"/>
      <c r="DV121" s="814">
        <v>0.8</v>
      </c>
      <c r="DW121" s="814"/>
      <c r="DX121" s="814"/>
      <c r="DY121" s="814"/>
      <c r="DZ121" s="815"/>
    </row>
    <row r="122" spans="1:130" s="226" customFormat="1" ht="26.25" customHeight="1">
      <c r="A122" s="840"/>
      <c r="B122" s="841"/>
      <c r="C122" s="844" t="s">
        <v>441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383</v>
      </c>
      <c r="AB122" s="800"/>
      <c r="AC122" s="800"/>
      <c r="AD122" s="800"/>
      <c r="AE122" s="801"/>
      <c r="AF122" s="802" t="s">
        <v>471</v>
      </c>
      <c r="AG122" s="800"/>
      <c r="AH122" s="800"/>
      <c r="AI122" s="800"/>
      <c r="AJ122" s="801"/>
      <c r="AK122" s="802" t="s">
        <v>472</v>
      </c>
      <c r="AL122" s="800"/>
      <c r="AM122" s="800"/>
      <c r="AN122" s="800"/>
      <c r="AO122" s="801"/>
      <c r="AP122" s="847" t="s">
        <v>383</v>
      </c>
      <c r="AQ122" s="848"/>
      <c r="AR122" s="848"/>
      <c r="AS122" s="848"/>
      <c r="AT122" s="849"/>
      <c r="AU122" s="909"/>
      <c r="AV122" s="910"/>
      <c r="AW122" s="910"/>
      <c r="AX122" s="910"/>
      <c r="AY122" s="911"/>
      <c r="AZ122" s="902" t="s">
        <v>473</v>
      </c>
      <c r="BA122" s="903"/>
      <c r="BB122" s="903"/>
      <c r="BC122" s="903"/>
      <c r="BD122" s="903"/>
      <c r="BE122" s="903"/>
      <c r="BF122" s="903"/>
      <c r="BG122" s="903"/>
      <c r="BH122" s="903"/>
      <c r="BI122" s="903"/>
      <c r="BJ122" s="903"/>
      <c r="BK122" s="903"/>
      <c r="BL122" s="903"/>
      <c r="BM122" s="903"/>
      <c r="BN122" s="903"/>
      <c r="BO122" s="903"/>
      <c r="BP122" s="904"/>
      <c r="BQ122" s="905">
        <v>42696532</v>
      </c>
      <c r="BR122" s="868"/>
      <c r="BS122" s="868"/>
      <c r="BT122" s="868"/>
      <c r="BU122" s="868"/>
      <c r="BV122" s="868">
        <v>42681391</v>
      </c>
      <c r="BW122" s="868"/>
      <c r="BX122" s="868"/>
      <c r="BY122" s="868"/>
      <c r="BZ122" s="868"/>
      <c r="CA122" s="868">
        <v>41863622</v>
      </c>
      <c r="CB122" s="868"/>
      <c r="CC122" s="868"/>
      <c r="CD122" s="868"/>
      <c r="CE122" s="868"/>
      <c r="CF122" s="869">
        <v>203.5</v>
      </c>
      <c r="CG122" s="870"/>
      <c r="CH122" s="870"/>
      <c r="CI122" s="870"/>
      <c r="CJ122" s="870"/>
      <c r="CK122" s="892"/>
      <c r="CL122" s="878"/>
      <c r="CM122" s="878"/>
      <c r="CN122" s="878"/>
      <c r="CO122" s="879"/>
      <c r="CP122" s="858" t="s">
        <v>474</v>
      </c>
      <c r="CQ122" s="859"/>
      <c r="CR122" s="859"/>
      <c r="CS122" s="859"/>
      <c r="CT122" s="859"/>
      <c r="CU122" s="859"/>
      <c r="CV122" s="859"/>
      <c r="CW122" s="859"/>
      <c r="CX122" s="859"/>
      <c r="CY122" s="859"/>
      <c r="CZ122" s="859"/>
      <c r="DA122" s="859"/>
      <c r="DB122" s="859"/>
      <c r="DC122" s="859"/>
      <c r="DD122" s="859"/>
      <c r="DE122" s="859"/>
      <c r="DF122" s="860"/>
      <c r="DG122" s="836" t="s">
        <v>383</v>
      </c>
      <c r="DH122" s="837"/>
      <c r="DI122" s="837"/>
      <c r="DJ122" s="837"/>
      <c r="DK122" s="837"/>
      <c r="DL122" s="837" t="s">
        <v>452</v>
      </c>
      <c r="DM122" s="837"/>
      <c r="DN122" s="837"/>
      <c r="DO122" s="837"/>
      <c r="DP122" s="837"/>
      <c r="DQ122" s="837" t="s">
        <v>475</v>
      </c>
      <c r="DR122" s="837"/>
      <c r="DS122" s="837"/>
      <c r="DT122" s="837"/>
      <c r="DU122" s="837"/>
      <c r="DV122" s="814" t="s">
        <v>452</v>
      </c>
      <c r="DW122" s="814"/>
      <c r="DX122" s="814"/>
      <c r="DY122" s="814"/>
      <c r="DZ122" s="815"/>
    </row>
    <row r="123" spans="1:130" s="226" customFormat="1" ht="26.25" customHeight="1">
      <c r="A123" s="840"/>
      <c r="B123" s="841"/>
      <c r="C123" s="844" t="s">
        <v>447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472</v>
      </c>
      <c r="AB123" s="800"/>
      <c r="AC123" s="800"/>
      <c r="AD123" s="800"/>
      <c r="AE123" s="801"/>
      <c r="AF123" s="802" t="s">
        <v>383</v>
      </c>
      <c r="AG123" s="800"/>
      <c r="AH123" s="800"/>
      <c r="AI123" s="800"/>
      <c r="AJ123" s="801"/>
      <c r="AK123" s="802" t="s">
        <v>452</v>
      </c>
      <c r="AL123" s="800"/>
      <c r="AM123" s="800"/>
      <c r="AN123" s="800"/>
      <c r="AO123" s="801"/>
      <c r="AP123" s="847" t="s">
        <v>383</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476</v>
      </c>
      <c r="BP123" s="901"/>
      <c r="BQ123" s="855">
        <v>73933645</v>
      </c>
      <c r="BR123" s="856"/>
      <c r="BS123" s="856"/>
      <c r="BT123" s="856"/>
      <c r="BU123" s="856"/>
      <c r="BV123" s="856">
        <v>74801197</v>
      </c>
      <c r="BW123" s="856"/>
      <c r="BX123" s="856"/>
      <c r="BY123" s="856"/>
      <c r="BZ123" s="856"/>
      <c r="CA123" s="856">
        <v>70950369</v>
      </c>
      <c r="CB123" s="856"/>
      <c r="CC123" s="856"/>
      <c r="CD123" s="856"/>
      <c r="CE123" s="856"/>
      <c r="CF123" s="766"/>
      <c r="CG123" s="767"/>
      <c r="CH123" s="767"/>
      <c r="CI123" s="767"/>
      <c r="CJ123" s="857"/>
      <c r="CK123" s="892"/>
      <c r="CL123" s="878"/>
      <c r="CM123" s="878"/>
      <c r="CN123" s="878"/>
      <c r="CO123" s="879"/>
      <c r="CP123" s="858" t="s">
        <v>397</v>
      </c>
      <c r="CQ123" s="859"/>
      <c r="CR123" s="859"/>
      <c r="CS123" s="859"/>
      <c r="CT123" s="859"/>
      <c r="CU123" s="859"/>
      <c r="CV123" s="859"/>
      <c r="CW123" s="859"/>
      <c r="CX123" s="859"/>
      <c r="CY123" s="859"/>
      <c r="CZ123" s="859"/>
      <c r="DA123" s="859"/>
      <c r="DB123" s="859"/>
      <c r="DC123" s="859"/>
      <c r="DD123" s="859"/>
      <c r="DE123" s="859"/>
      <c r="DF123" s="860"/>
      <c r="DG123" s="799" t="s">
        <v>462</v>
      </c>
      <c r="DH123" s="800"/>
      <c r="DI123" s="800"/>
      <c r="DJ123" s="800"/>
      <c r="DK123" s="801"/>
      <c r="DL123" s="802" t="s">
        <v>462</v>
      </c>
      <c r="DM123" s="800"/>
      <c r="DN123" s="800"/>
      <c r="DO123" s="800"/>
      <c r="DP123" s="801"/>
      <c r="DQ123" s="802" t="s">
        <v>456</v>
      </c>
      <c r="DR123" s="800"/>
      <c r="DS123" s="800"/>
      <c r="DT123" s="800"/>
      <c r="DU123" s="801"/>
      <c r="DV123" s="847" t="s">
        <v>383</v>
      </c>
      <c r="DW123" s="848"/>
      <c r="DX123" s="848"/>
      <c r="DY123" s="848"/>
      <c r="DZ123" s="849"/>
    </row>
    <row r="124" spans="1:130" s="226" customFormat="1" ht="26.25" customHeight="1" thickBot="1">
      <c r="A124" s="840"/>
      <c r="B124" s="841"/>
      <c r="C124" s="844" t="s">
        <v>450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457</v>
      </c>
      <c r="AB124" s="800"/>
      <c r="AC124" s="800"/>
      <c r="AD124" s="800"/>
      <c r="AE124" s="801"/>
      <c r="AF124" s="802" t="s">
        <v>472</v>
      </c>
      <c r="AG124" s="800"/>
      <c r="AH124" s="800"/>
      <c r="AI124" s="800"/>
      <c r="AJ124" s="801"/>
      <c r="AK124" s="802" t="s">
        <v>123</v>
      </c>
      <c r="AL124" s="800"/>
      <c r="AM124" s="800"/>
      <c r="AN124" s="800"/>
      <c r="AO124" s="801"/>
      <c r="AP124" s="847" t="s">
        <v>123</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383</v>
      </c>
      <c r="BR124" s="854"/>
      <c r="BS124" s="854"/>
      <c r="BT124" s="854"/>
      <c r="BU124" s="854"/>
      <c r="BV124" s="854" t="s">
        <v>455</v>
      </c>
      <c r="BW124" s="854"/>
      <c r="BX124" s="854"/>
      <c r="BY124" s="854"/>
      <c r="BZ124" s="854"/>
      <c r="CA124" s="854" t="s">
        <v>478</v>
      </c>
      <c r="CB124" s="854"/>
      <c r="CC124" s="854"/>
      <c r="CD124" s="854"/>
      <c r="CE124" s="854"/>
      <c r="CF124" s="744"/>
      <c r="CG124" s="745"/>
      <c r="CH124" s="745"/>
      <c r="CI124" s="745"/>
      <c r="CJ124" s="885"/>
      <c r="CK124" s="893"/>
      <c r="CL124" s="893"/>
      <c r="CM124" s="893"/>
      <c r="CN124" s="893"/>
      <c r="CO124" s="894"/>
      <c r="CP124" s="858" t="s">
        <v>479</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383</v>
      </c>
      <c r="DM124" s="783"/>
      <c r="DN124" s="783"/>
      <c r="DO124" s="783"/>
      <c r="DP124" s="784"/>
      <c r="DQ124" s="785" t="s">
        <v>383</v>
      </c>
      <c r="DR124" s="783"/>
      <c r="DS124" s="783"/>
      <c r="DT124" s="783"/>
      <c r="DU124" s="784"/>
      <c r="DV124" s="871" t="s">
        <v>461</v>
      </c>
      <c r="DW124" s="872"/>
      <c r="DX124" s="872"/>
      <c r="DY124" s="872"/>
      <c r="DZ124" s="873"/>
    </row>
    <row r="125" spans="1:130" s="226" customFormat="1" ht="26.25" customHeight="1">
      <c r="A125" s="840"/>
      <c r="B125" s="841"/>
      <c r="C125" s="844" t="s">
        <v>453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383</v>
      </c>
      <c r="AB125" s="800"/>
      <c r="AC125" s="800"/>
      <c r="AD125" s="800"/>
      <c r="AE125" s="801"/>
      <c r="AF125" s="802" t="s">
        <v>452</v>
      </c>
      <c r="AG125" s="800"/>
      <c r="AH125" s="800"/>
      <c r="AI125" s="800"/>
      <c r="AJ125" s="801"/>
      <c r="AK125" s="802" t="s">
        <v>383</v>
      </c>
      <c r="AL125" s="800"/>
      <c r="AM125" s="800"/>
      <c r="AN125" s="800"/>
      <c r="AO125" s="801"/>
      <c r="AP125" s="847" t="s">
        <v>383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480</v>
      </c>
      <c r="CL125" s="875"/>
      <c r="CM125" s="875"/>
      <c r="CN125" s="875"/>
      <c r="CO125" s="876"/>
      <c r="CP125" s="883" t="s">
        <v>481</v>
      </c>
      <c r="CQ125" s="828"/>
      <c r="CR125" s="828"/>
      <c r="CS125" s="828"/>
      <c r="CT125" s="828"/>
      <c r="CU125" s="828"/>
      <c r="CV125" s="828"/>
      <c r="CW125" s="828"/>
      <c r="CX125" s="828"/>
      <c r="CY125" s="828"/>
      <c r="CZ125" s="828"/>
      <c r="DA125" s="828"/>
      <c r="DB125" s="828"/>
      <c r="DC125" s="828"/>
      <c r="DD125" s="828"/>
      <c r="DE125" s="828"/>
      <c r="DF125" s="829"/>
      <c r="DG125" s="884" t="s">
        <v>452</v>
      </c>
      <c r="DH125" s="865"/>
      <c r="DI125" s="865"/>
      <c r="DJ125" s="865"/>
      <c r="DK125" s="865"/>
      <c r="DL125" s="865" t="s">
        <v>383</v>
      </c>
      <c r="DM125" s="865"/>
      <c r="DN125" s="865"/>
      <c r="DO125" s="865"/>
      <c r="DP125" s="865"/>
      <c r="DQ125" s="865" t="s">
        <v>383</v>
      </c>
      <c r="DR125" s="865"/>
      <c r="DS125" s="865"/>
      <c r="DT125" s="865"/>
      <c r="DU125" s="865"/>
      <c r="DV125" s="866" t="s">
        <v>454</v>
      </c>
      <c r="DW125" s="866"/>
      <c r="DX125" s="866"/>
      <c r="DY125" s="866"/>
      <c r="DZ125" s="867"/>
    </row>
    <row r="126" spans="1:130" s="226" customFormat="1" ht="26.25" customHeight="1" thickBot="1">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462</v>
      </c>
      <c r="AB126" s="800"/>
      <c r="AC126" s="800"/>
      <c r="AD126" s="800"/>
      <c r="AE126" s="801"/>
      <c r="AF126" s="802" t="s">
        <v>383</v>
      </c>
      <c r="AG126" s="800"/>
      <c r="AH126" s="800"/>
      <c r="AI126" s="800"/>
      <c r="AJ126" s="801"/>
      <c r="AK126" s="802" t="s">
        <v>452</v>
      </c>
      <c r="AL126" s="800"/>
      <c r="AM126" s="800"/>
      <c r="AN126" s="800"/>
      <c r="AO126" s="801"/>
      <c r="AP126" s="847" t="s">
        <v>383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482</v>
      </c>
      <c r="CQ126" s="770"/>
      <c r="CR126" s="770"/>
      <c r="CS126" s="770"/>
      <c r="CT126" s="770"/>
      <c r="CU126" s="770"/>
      <c r="CV126" s="770"/>
      <c r="CW126" s="770"/>
      <c r="CX126" s="770"/>
      <c r="CY126" s="770"/>
      <c r="CZ126" s="770"/>
      <c r="DA126" s="770"/>
      <c r="DB126" s="770"/>
      <c r="DC126" s="770"/>
      <c r="DD126" s="770"/>
      <c r="DE126" s="770"/>
      <c r="DF126" s="771"/>
      <c r="DG126" s="836" t="s">
        <v>472</v>
      </c>
      <c r="DH126" s="837"/>
      <c r="DI126" s="837"/>
      <c r="DJ126" s="837"/>
      <c r="DK126" s="837"/>
      <c r="DL126" s="837" t="s">
        <v>123</v>
      </c>
      <c r="DM126" s="837"/>
      <c r="DN126" s="837"/>
      <c r="DO126" s="837"/>
      <c r="DP126" s="837"/>
      <c r="DQ126" s="837" t="s">
        <v>462</v>
      </c>
      <c r="DR126" s="837"/>
      <c r="DS126" s="837"/>
      <c r="DT126" s="837"/>
      <c r="DU126" s="837"/>
      <c r="DV126" s="814" t="s">
        <v>452</v>
      </c>
      <c r="DW126" s="814"/>
      <c r="DX126" s="814"/>
      <c r="DY126" s="814"/>
      <c r="DZ126" s="815"/>
    </row>
    <row r="127" spans="1:130" s="226" customFormat="1" ht="26.25" customHeight="1">
      <c r="A127" s="842"/>
      <c r="B127" s="843"/>
      <c r="C127" s="861" t="s">
        <v>483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452</v>
      </c>
      <c r="AB127" s="800"/>
      <c r="AC127" s="800"/>
      <c r="AD127" s="800"/>
      <c r="AE127" s="801"/>
      <c r="AF127" s="802" t="s">
        <v>383</v>
      </c>
      <c r="AG127" s="800"/>
      <c r="AH127" s="800"/>
      <c r="AI127" s="800"/>
      <c r="AJ127" s="801"/>
      <c r="AK127" s="802" t="s">
        <v>452</v>
      </c>
      <c r="AL127" s="800"/>
      <c r="AM127" s="800"/>
      <c r="AN127" s="800"/>
      <c r="AO127" s="801"/>
      <c r="AP127" s="847" t="s">
        <v>455</v>
      </c>
      <c r="AQ127" s="848"/>
      <c r="AR127" s="848"/>
      <c r="AS127" s="848"/>
      <c r="AT127" s="849"/>
      <c r="AU127" s="262"/>
      <c r="AV127" s="262"/>
      <c r="AW127" s="262"/>
      <c r="AX127" s="864" t="s">
        <v>484</v>
      </c>
      <c r="AY127" s="832"/>
      <c r="AZ127" s="832"/>
      <c r="BA127" s="832"/>
      <c r="BB127" s="832"/>
      <c r="BC127" s="832"/>
      <c r="BD127" s="832"/>
      <c r="BE127" s="833"/>
      <c r="BF127" s="831" t="s">
        <v>485</v>
      </c>
      <c r="BG127" s="832"/>
      <c r="BH127" s="832"/>
      <c r="BI127" s="832"/>
      <c r="BJ127" s="832"/>
      <c r="BK127" s="832"/>
      <c r="BL127" s="833"/>
      <c r="BM127" s="831" t="s">
        <v>486</v>
      </c>
      <c r="BN127" s="832"/>
      <c r="BO127" s="832"/>
      <c r="BP127" s="832"/>
      <c r="BQ127" s="832"/>
      <c r="BR127" s="832"/>
      <c r="BS127" s="833"/>
      <c r="BT127" s="831" t="s">
        <v>487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488</v>
      </c>
      <c r="CQ127" s="770"/>
      <c r="CR127" s="770"/>
      <c r="CS127" s="770"/>
      <c r="CT127" s="770"/>
      <c r="CU127" s="770"/>
      <c r="CV127" s="770"/>
      <c r="CW127" s="770"/>
      <c r="CX127" s="770"/>
      <c r="CY127" s="770"/>
      <c r="CZ127" s="770"/>
      <c r="DA127" s="770"/>
      <c r="DB127" s="770"/>
      <c r="DC127" s="770"/>
      <c r="DD127" s="770"/>
      <c r="DE127" s="770"/>
      <c r="DF127" s="771"/>
      <c r="DG127" s="836" t="s">
        <v>383</v>
      </c>
      <c r="DH127" s="837"/>
      <c r="DI127" s="837"/>
      <c r="DJ127" s="837"/>
      <c r="DK127" s="837"/>
      <c r="DL127" s="837" t="s">
        <v>383</v>
      </c>
      <c r="DM127" s="837"/>
      <c r="DN127" s="837"/>
      <c r="DO127" s="837"/>
      <c r="DP127" s="837"/>
      <c r="DQ127" s="837" t="s">
        <v>383</v>
      </c>
      <c r="DR127" s="837"/>
      <c r="DS127" s="837"/>
      <c r="DT127" s="837"/>
      <c r="DU127" s="837"/>
      <c r="DV127" s="814" t="s">
        <v>383</v>
      </c>
      <c r="DW127" s="814"/>
      <c r="DX127" s="814"/>
      <c r="DY127" s="814"/>
      <c r="DZ127" s="815"/>
    </row>
    <row r="128" spans="1:130" s="226" customFormat="1" ht="26.25" customHeight="1" thickBot="1">
      <c r="A128" s="816" t="s">
        <v>489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490</v>
      </c>
      <c r="X128" s="818"/>
      <c r="Y128" s="818"/>
      <c r="Z128" s="819"/>
      <c r="AA128" s="820">
        <v>1337181</v>
      </c>
      <c r="AB128" s="821"/>
      <c r="AC128" s="821"/>
      <c r="AD128" s="821"/>
      <c r="AE128" s="822"/>
      <c r="AF128" s="823">
        <v>1290978</v>
      </c>
      <c r="AG128" s="821"/>
      <c r="AH128" s="821"/>
      <c r="AI128" s="821"/>
      <c r="AJ128" s="822"/>
      <c r="AK128" s="823">
        <v>1294525</v>
      </c>
      <c r="AL128" s="821"/>
      <c r="AM128" s="821"/>
      <c r="AN128" s="821"/>
      <c r="AO128" s="822"/>
      <c r="AP128" s="824"/>
      <c r="AQ128" s="825"/>
      <c r="AR128" s="825"/>
      <c r="AS128" s="825"/>
      <c r="AT128" s="826"/>
      <c r="AU128" s="262"/>
      <c r="AV128" s="262"/>
      <c r="AW128" s="262"/>
      <c r="AX128" s="827" t="s">
        <v>491</v>
      </c>
      <c r="AY128" s="828"/>
      <c r="AZ128" s="828"/>
      <c r="BA128" s="828"/>
      <c r="BB128" s="828"/>
      <c r="BC128" s="828"/>
      <c r="BD128" s="828"/>
      <c r="BE128" s="829"/>
      <c r="BF128" s="806" t="s">
        <v>452</v>
      </c>
      <c r="BG128" s="807"/>
      <c r="BH128" s="807"/>
      <c r="BI128" s="807"/>
      <c r="BJ128" s="807"/>
      <c r="BK128" s="807"/>
      <c r="BL128" s="830"/>
      <c r="BM128" s="806">
        <v>12.16</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492</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456</v>
      </c>
      <c r="DM128" s="811"/>
      <c r="DN128" s="811"/>
      <c r="DO128" s="811"/>
      <c r="DP128" s="811"/>
      <c r="DQ128" s="811" t="s">
        <v>383</v>
      </c>
      <c r="DR128" s="811"/>
      <c r="DS128" s="811"/>
      <c r="DT128" s="811"/>
      <c r="DU128" s="811"/>
      <c r="DV128" s="812" t="s">
        <v>472</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493</v>
      </c>
      <c r="X129" s="797"/>
      <c r="Y129" s="797"/>
      <c r="Z129" s="798"/>
      <c r="AA129" s="799">
        <v>23896615</v>
      </c>
      <c r="AB129" s="800"/>
      <c r="AC129" s="800"/>
      <c r="AD129" s="800"/>
      <c r="AE129" s="801"/>
      <c r="AF129" s="802">
        <v>23768332</v>
      </c>
      <c r="AG129" s="800"/>
      <c r="AH129" s="800"/>
      <c r="AI129" s="800"/>
      <c r="AJ129" s="801"/>
      <c r="AK129" s="802">
        <v>23892213</v>
      </c>
      <c r="AL129" s="800"/>
      <c r="AM129" s="800"/>
      <c r="AN129" s="800"/>
      <c r="AO129" s="801"/>
      <c r="AP129" s="803"/>
      <c r="AQ129" s="804"/>
      <c r="AR129" s="804"/>
      <c r="AS129" s="804"/>
      <c r="AT129" s="805"/>
      <c r="AU129" s="264"/>
      <c r="AV129" s="264"/>
      <c r="AW129" s="264"/>
      <c r="AX129" s="769" t="s">
        <v>494</v>
      </c>
      <c r="AY129" s="770"/>
      <c r="AZ129" s="770"/>
      <c r="BA129" s="770"/>
      <c r="BB129" s="770"/>
      <c r="BC129" s="770"/>
      <c r="BD129" s="770"/>
      <c r="BE129" s="771"/>
      <c r="BF129" s="789" t="s">
        <v>461</v>
      </c>
      <c r="BG129" s="790"/>
      <c r="BH129" s="790"/>
      <c r="BI129" s="790"/>
      <c r="BJ129" s="790"/>
      <c r="BK129" s="790"/>
      <c r="BL129" s="791"/>
      <c r="BM129" s="789">
        <v>17.16</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495</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496</v>
      </c>
      <c r="X130" s="797"/>
      <c r="Y130" s="797"/>
      <c r="Z130" s="798"/>
      <c r="AA130" s="799">
        <v>3303768</v>
      </c>
      <c r="AB130" s="800"/>
      <c r="AC130" s="800"/>
      <c r="AD130" s="800"/>
      <c r="AE130" s="801"/>
      <c r="AF130" s="802">
        <v>3213066</v>
      </c>
      <c r="AG130" s="800"/>
      <c r="AH130" s="800"/>
      <c r="AI130" s="800"/>
      <c r="AJ130" s="801"/>
      <c r="AK130" s="802">
        <v>3317686</v>
      </c>
      <c r="AL130" s="800"/>
      <c r="AM130" s="800"/>
      <c r="AN130" s="800"/>
      <c r="AO130" s="801"/>
      <c r="AP130" s="803"/>
      <c r="AQ130" s="804"/>
      <c r="AR130" s="804"/>
      <c r="AS130" s="804"/>
      <c r="AT130" s="805"/>
      <c r="AU130" s="264"/>
      <c r="AV130" s="264"/>
      <c r="AW130" s="264"/>
      <c r="AX130" s="769" t="s">
        <v>497</v>
      </c>
      <c r="AY130" s="770"/>
      <c r="AZ130" s="770"/>
      <c r="BA130" s="770"/>
      <c r="BB130" s="770"/>
      <c r="BC130" s="770"/>
      <c r="BD130" s="770"/>
      <c r="BE130" s="771"/>
      <c r="BF130" s="772">
        <v>4.0999999999999996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498</v>
      </c>
      <c r="X131" s="780"/>
      <c r="Y131" s="780"/>
      <c r="Z131" s="781"/>
      <c r="AA131" s="782">
        <v>20592847</v>
      </c>
      <c r="AB131" s="783"/>
      <c r="AC131" s="783"/>
      <c r="AD131" s="783"/>
      <c r="AE131" s="784"/>
      <c r="AF131" s="785">
        <v>20555266</v>
      </c>
      <c r="AG131" s="783"/>
      <c r="AH131" s="783"/>
      <c r="AI131" s="783"/>
      <c r="AJ131" s="784"/>
      <c r="AK131" s="785">
        <v>20574527</v>
      </c>
      <c r="AL131" s="783"/>
      <c r="AM131" s="783"/>
      <c r="AN131" s="783"/>
      <c r="AO131" s="784"/>
      <c r="AP131" s="786"/>
      <c r="AQ131" s="787"/>
      <c r="AR131" s="787"/>
      <c r="AS131" s="787"/>
      <c r="AT131" s="788"/>
      <c r="AU131" s="264"/>
      <c r="AV131" s="264"/>
      <c r="AW131" s="264"/>
      <c r="AX131" s="747" t="s">
        <v>499</v>
      </c>
      <c r="AY131" s="748"/>
      <c r="AZ131" s="748"/>
      <c r="BA131" s="748"/>
      <c r="BB131" s="748"/>
      <c r="BC131" s="748"/>
      <c r="BD131" s="748"/>
      <c r="BE131" s="749"/>
      <c r="BF131" s="750" t="s">
        <v>452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501</v>
      </c>
      <c r="W132" s="760"/>
      <c r="X132" s="760"/>
      <c r="Y132" s="760"/>
      <c r="Z132" s="761"/>
      <c r="AA132" s="762">
        <v>3.6516223330000002</v>
      </c>
      <c r="AB132" s="763"/>
      <c r="AC132" s="763"/>
      <c r="AD132" s="763"/>
      <c r="AE132" s="764"/>
      <c r="AF132" s="765">
        <v>4.8240387650000001</v>
      </c>
      <c r="AG132" s="763"/>
      <c r="AH132" s="763"/>
      <c r="AI132" s="763"/>
      <c r="AJ132" s="764"/>
      <c r="AK132" s="765">
        <v>4.1184373279999997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502</v>
      </c>
      <c r="W133" s="739"/>
      <c r="X133" s="739"/>
      <c r="Y133" s="739"/>
      <c r="Z133" s="740"/>
      <c r="AA133" s="741">
        <v>3.6</v>
      </c>
      <c r="AB133" s="742"/>
      <c r="AC133" s="742"/>
      <c r="AD133" s="742"/>
      <c r="AE133" s="743"/>
      <c r="AF133" s="741">
        <v>3.9</v>
      </c>
      <c r="AG133" s="742"/>
      <c r="AH133" s="742"/>
      <c r="AI133" s="742"/>
      <c r="AJ133" s="743"/>
      <c r="AK133" s="741">
        <v>4.0999999999999996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NmcmKG+Dn9tq2sWSaQMWD0vFXiMaGc/XukFGZ55ADtnDqrbC9+/ZXBjg97k4/23KtXWGMTsBfllVZBiFe4dnw==" saltValue="zl38IryZa3zQ9VymMR5gCQ==" spinCount="100000" sheet="1" objects="1" scenarios="1" formatRows="0"/>
  <mergeCells count="2033">
    <mergeCell ref="CM7:CQ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2" zoomScaleNormal="85" zoomScaleSheetLayoutView="100" workbookViewId="0">
      <selection activeCell="DN59" sqref="DN5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eWVJvnPu7LC+bs4PYA/m2ahg3UZLRfmp36braUBH3WvjCKIjnFTbflR3iZqaeDdqMwGMZEsKI9ztT94MxMzKQ==" saltValue="UhBc08mgexfgyDwJKelHY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3"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DEOKRkFyivDuVA9cD2j9SMwTkD6KqSueTT/cKPX9zSHLQFxiMqLn2E4RMBVcLn1y7HizuNEoYY6AC/jsqDcfQ==" saltValue="QMjMHvyiSdNXk4uFC9zwhA=="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511</v>
      </c>
      <c r="AL9" s="1169"/>
      <c r="AM9" s="1169"/>
      <c r="AN9" s="1170"/>
      <c r="AO9" s="292">
        <v>5421839</v>
      </c>
      <c r="AP9" s="292">
        <v>44524</v>
      </c>
      <c r="AQ9" s="293">
        <v>56134</v>
      </c>
      <c r="AR9" s="294">
        <v>-20.7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512</v>
      </c>
      <c r="AL10" s="1169"/>
      <c r="AM10" s="1169"/>
      <c r="AN10" s="1170"/>
      <c r="AO10" s="295">
        <v>324903</v>
      </c>
      <c r="AP10" s="295">
        <v>2668</v>
      </c>
      <c r="AQ10" s="296">
        <v>5510</v>
      </c>
      <c r="AR10" s="297">
        <v>-51.6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513</v>
      </c>
      <c r="AL11" s="1169"/>
      <c r="AM11" s="1169"/>
      <c r="AN11" s="1170"/>
      <c r="AO11" s="295">
        <v>1124088</v>
      </c>
      <c r="AP11" s="295">
        <v>9231</v>
      </c>
      <c r="AQ11" s="296">
        <v>3865</v>
      </c>
      <c r="AR11" s="297">
        <v>138.80000000000001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514</v>
      </c>
      <c r="AL12" s="1169"/>
      <c r="AM12" s="1169"/>
      <c r="AN12" s="1170"/>
      <c r="AO12" s="295">
        <v>49696</v>
      </c>
      <c r="AP12" s="295">
        <v>408</v>
      </c>
      <c r="AQ12" s="296">
        <v>1439</v>
      </c>
      <c r="AR12" s="297">
        <v>-71.599999999999994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515</v>
      </c>
      <c r="AL13" s="1169"/>
      <c r="AM13" s="1169"/>
      <c r="AN13" s="1170"/>
      <c r="AO13" s="295" t="s">
        <v>516</v>
      </c>
      <c r="AP13" s="295" t="s">
        <v>516</v>
      </c>
      <c r="AQ13" s="296">
        <v>19</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517</v>
      </c>
      <c r="AL14" s="1169"/>
      <c r="AM14" s="1169"/>
      <c r="AN14" s="1170"/>
      <c r="AO14" s="295">
        <v>328707</v>
      </c>
      <c r="AP14" s="295">
        <v>2699</v>
      </c>
      <c r="AQ14" s="296">
        <v>2011</v>
      </c>
      <c r="AR14" s="297">
        <v>34.200000000000003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518</v>
      </c>
      <c r="AL15" s="1169"/>
      <c r="AM15" s="1169"/>
      <c r="AN15" s="1170"/>
      <c r="AO15" s="295">
        <v>42787</v>
      </c>
      <c r="AP15" s="295">
        <v>351</v>
      </c>
      <c r="AQ15" s="296">
        <v>1607</v>
      </c>
      <c r="AR15" s="297">
        <v>-78.2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519</v>
      </c>
      <c r="AL16" s="1172"/>
      <c r="AM16" s="1172"/>
      <c r="AN16" s="1173"/>
      <c r="AO16" s="295">
        <v>-493039</v>
      </c>
      <c r="AP16" s="295">
        <v>-4049</v>
      </c>
      <c r="AQ16" s="296">
        <v>-5023</v>
      </c>
      <c r="AR16" s="297">
        <v>-19.399999999999999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6798981</v>
      </c>
      <c r="AP17" s="295">
        <v>55833</v>
      </c>
      <c r="AQ17" s="296">
        <v>65561</v>
      </c>
      <c r="AR17" s="297">
        <v>-14.8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524</v>
      </c>
      <c r="AL21" s="1166"/>
      <c r="AM21" s="1166"/>
      <c r="AN21" s="1167"/>
      <c r="AO21" s="307">
        <v>4.43</v>
      </c>
      <c r="AP21" s="308">
        <v>6.51</v>
      </c>
      <c r="AQ21" s="309">
        <v>-2.08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525</v>
      </c>
      <c r="AL22" s="1166"/>
      <c r="AM22" s="1166"/>
      <c r="AN22" s="1167"/>
      <c r="AO22" s="312">
        <v>97.3</v>
      </c>
      <c r="AP22" s="313">
        <v>99.9</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530</v>
      </c>
      <c r="AL32" s="1157"/>
      <c r="AM32" s="1157"/>
      <c r="AN32" s="1158"/>
      <c r="AO32" s="322">
        <v>3498558</v>
      </c>
      <c r="AP32" s="322">
        <v>28730</v>
      </c>
      <c r="AQ32" s="323">
        <v>34736</v>
      </c>
      <c r="AR32" s="324">
        <v>-17.3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531</v>
      </c>
      <c r="AL33" s="1157"/>
      <c r="AM33" s="1157"/>
      <c r="AN33" s="1158"/>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532</v>
      </c>
      <c r="AL34" s="1157"/>
      <c r="AM34" s="1157"/>
      <c r="AN34" s="1158"/>
      <c r="AO34" s="322" t="s">
        <v>516</v>
      </c>
      <c r="AP34" s="322" t="s">
        <v>516</v>
      </c>
      <c r="AQ34" s="323">
        <v>3</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533</v>
      </c>
      <c r="AL35" s="1157"/>
      <c r="AM35" s="1157"/>
      <c r="AN35" s="1158"/>
      <c r="AO35" s="322">
        <v>1870176</v>
      </c>
      <c r="AP35" s="322">
        <v>15358</v>
      </c>
      <c r="AQ35" s="323">
        <v>12174</v>
      </c>
      <c r="AR35" s="324">
        <v>26.2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534</v>
      </c>
      <c r="AL36" s="1157"/>
      <c r="AM36" s="1157"/>
      <c r="AN36" s="1158"/>
      <c r="AO36" s="322">
        <v>90826</v>
      </c>
      <c r="AP36" s="322">
        <v>746</v>
      </c>
      <c r="AQ36" s="323">
        <v>1732</v>
      </c>
      <c r="AR36" s="324">
        <v>-56.9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535</v>
      </c>
      <c r="AL37" s="1157"/>
      <c r="AM37" s="1157"/>
      <c r="AN37" s="1158"/>
      <c r="AO37" s="322" t="s">
        <v>516</v>
      </c>
      <c r="AP37" s="322" t="s">
        <v>516</v>
      </c>
      <c r="AQ37" s="323">
        <v>505</v>
      </c>
      <c r="AR37" s="324" t="s">
        <v>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536</v>
      </c>
      <c r="AL38" s="1160"/>
      <c r="AM38" s="1160"/>
      <c r="AN38" s="1161"/>
      <c r="AO38" s="325" t="s">
        <v>516</v>
      </c>
      <c r="AP38" s="325" t="s">
        <v>516</v>
      </c>
      <c r="AQ38" s="326">
        <v>0</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537</v>
      </c>
      <c r="AL39" s="1160"/>
      <c r="AM39" s="1160"/>
      <c r="AN39" s="1161"/>
      <c r="AO39" s="322">
        <v>-1294525</v>
      </c>
      <c r="AP39" s="322">
        <v>-10631</v>
      </c>
      <c r="AQ39" s="323">
        <v>-7643</v>
      </c>
      <c r="AR39" s="324">
        <v>39.1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538</v>
      </c>
      <c r="AL40" s="1157"/>
      <c r="AM40" s="1157"/>
      <c r="AN40" s="1158"/>
      <c r="AO40" s="322">
        <v>-3317686</v>
      </c>
      <c r="AP40" s="322">
        <v>-27245</v>
      </c>
      <c r="AQ40" s="323">
        <v>-31811</v>
      </c>
      <c r="AR40" s="324">
        <v>-14.4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847349</v>
      </c>
      <c r="AP41" s="322">
        <v>6958</v>
      </c>
      <c r="AQ41" s="323">
        <v>9697</v>
      </c>
      <c r="AR41" s="324">
        <v>-28.2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506</v>
      </c>
      <c r="AN49" s="1151" t="s">
        <v>542</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3818551</v>
      </c>
      <c r="AN51" s="344">
        <v>30687</v>
      </c>
      <c r="AO51" s="345">
        <v>160.80000000000001</v>
      </c>
      <c r="AP51" s="346">
        <v>50840</v>
      </c>
      <c r="AQ51" s="347">
        <v>16.899999999999999</v>
      </c>
      <c r="AR51" s="348">
        <v>143.9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2751291</v>
      </c>
      <c r="AN52" s="352">
        <v>22110</v>
      </c>
      <c r="AO52" s="353">
        <v>243</v>
      </c>
      <c r="AP52" s="354">
        <v>25367</v>
      </c>
      <c r="AQ52" s="355">
        <v>9.1</v>
      </c>
      <c r="AR52" s="356">
        <v>233.9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2681509</v>
      </c>
      <c r="AN53" s="344">
        <v>21599</v>
      </c>
      <c r="AO53" s="345">
        <v>-29.6</v>
      </c>
      <c r="AP53" s="346">
        <v>53605</v>
      </c>
      <c r="AQ53" s="347">
        <v>5.4</v>
      </c>
      <c r="AR53" s="348">
        <v>-35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1232923</v>
      </c>
      <c r="AN54" s="352">
        <v>9931</v>
      </c>
      <c r="AO54" s="353">
        <v>-55.1</v>
      </c>
      <c r="AP54" s="354">
        <v>28343</v>
      </c>
      <c r="AQ54" s="355">
        <v>11.7</v>
      </c>
      <c r="AR54" s="356">
        <v>-66.8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2888989</v>
      </c>
      <c r="AN55" s="344">
        <v>23412</v>
      </c>
      <c r="AO55" s="345">
        <v>8.4</v>
      </c>
      <c r="AP55" s="346">
        <v>46440</v>
      </c>
      <c r="AQ55" s="347">
        <v>-13.4</v>
      </c>
      <c r="AR55" s="348">
        <v>21.8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476543</v>
      </c>
      <c r="AN56" s="352">
        <v>3862</v>
      </c>
      <c r="AO56" s="353">
        <v>-61.1</v>
      </c>
      <c r="AP56" s="354">
        <v>27658</v>
      </c>
      <c r="AQ56" s="355">
        <v>-2.4</v>
      </c>
      <c r="AR56" s="356">
        <v>-58.7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2050156</v>
      </c>
      <c r="AN57" s="344">
        <v>16741</v>
      </c>
      <c r="AO57" s="345">
        <v>-28.5</v>
      </c>
      <c r="AP57" s="346">
        <v>63257</v>
      </c>
      <c r="AQ57" s="347">
        <v>36.200000000000003</v>
      </c>
      <c r="AR57" s="348">
        <v>-64.7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568676</v>
      </c>
      <c r="AN58" s="352">
        <v>4644</v>
      </c>
      <c r="AO58" s="353">
        <v>20.2</v>
      </c>
      <c r="AP58" s="354">
        <v>27259</v>
      </c>
      <c r="AQ58" s="355">
        <v>-1.4</v>
      </c>
      <c r="AR58" s="356">
        <v>21.6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2933955</v>
      </c>
      <c r="AN59" s="344">
        <v>24094</v>
      </c>
      <c r="AO59" s="345">
        <v>43.9</v>
      </c>
      <c r="AP59" s="346">
        <v>52308</v>
      </c>
      <c r="AQ59" s="347">
        <v>-17.3</v>
      </c>
      <c r="AR59" s="348">
        <v>61.2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845742</v>
      </c>
      <c r="AN60" s="352">
        <v>6945</v>
      </c>
      <c r="AO60" s="353">
        <v>49.5</v>
      </c>
      <c r="AP60" s="354">
        <v>28695</v>
      </c>
      <c r="AQ60" s="355">
        <v>5.3</v>
      </c>
      <c r="AR60" s="356">
        <v>44.2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2874632</v>
      </c>
      <c r="AN61" s="359">
        <v>23307</v>
      </c>
      <c r="AO61" s="360">
        <v>31</v>
      </c>
      <c r="AP61" s="361">
        <v>53290</v>
      </c>
      <c r="AQ61" s="362">
        <v>5.6</v>
      </c>
      <c r="AR61" s="348">
        <v>25.4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1175035</v>
      </c>
      <c r="AN62" s="352">
        <v>9498</v>
      </c>
      <c r="AO62" s="353">
        <v>39.299999999999997</v>
      </c>
      <c r="AP62" s="354">
        <v>27464</v>
      </c>
      <c r="AQ62" s="355">
        <v>4.5</v>
      </c>
      <c r="AR62" s="356">
        <v>34.799999999999997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MRyj5FgPaSPrIJL/v1adorDYZmof4Fxlt654JCgn6IZuQwaArK30AHrEWhErLrNsrmmWu4kiJ+q87GQSwgr6Q==" saltValue="r/t5N0+LL/KkWXpEh3Ok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55" zoomScaleNormal="55" zoomScaleSheetLayoutView="55" workbookViewId="0">
      <selection activeCell="CR116" sqref="CR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ZGC2PEuF7V5g81ccmES3qfI52MncyG5rtanvpgGFaE6HOf126oh2kJ+PUiRInu89ZSE1d6TDZv7QyfnsdvJKw==" saltValue="gsidazPWGUFnHmCqmnLDX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55" zoomScaleNormal="55" zoomScaleSheetLayoutView="55" workbookViewId="0">
      <selection activeCell="C106" sqref="C106"/>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fL/5eHeDosDz4yt+IRL1eZ1Xiy7qGsI/rqGKVr5Fs6mN/fZTTbxyrbUI7TYGeLQ5SeQyYFtQUjfIXElaX8SQw==" saltValue="wzpKtbSoZA+AR1Cgr5bFE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74" t="s">
        <v>3</v>
      </c>
      <c r="D47" s="1174"/>
      <c r="E47" s="1175"/>
      <c r="F47" s="11">
        <v>36.21</v>
      </c>
      <c r="G47" s="12">
        <v>36.74</v>
      </c>
      <c r="H47" s="12">
        <v>35.9</v>
      </c>
      <c r="I47" s="12">
        <v>34.58</v>
      </c>
      <c r="J47" s="13">
        <v>19.89</v>
      </c>
    </row>
    <row r="48" spans="2:10" ht="57.75" customHeight="1">
      <c r="B48" s="14"/>
      <c r="C48" s="1176" t="s">
        <v>4</v>
      </c>
      <c r="D48" s="1176"/>
      <c r="E48" s="1177"/>
      <c r="F48" s="15">
        <v>2.2200000000000002</v>
      </c>
      <c r="G48" s="16">
        <v>2.93</v>
      </c>
      <c r="H48" s="16">
        <v>4.05</v>
      </c>
      <c r="I48" s="16">
        <v>1.98</v>
      </c>
      <c r="J48" s="17">
        <v>2.78</v>
      </c>
    </row>
    <row r="49" spans="2:10" ht="57.75" customHeight="1" thickBot="1">
      <c r="B49" s="18"/>
      <c r="C49" s="1178" t="s">
        <v>5</v>
      </c>
      <c r="D49" s="1178"/>
      <c r="E49" s="1179"/>
      <c r="F49" s="19">
        <v>4.18</v>
      </c>
      <c r="G49" s="20">
        <v>0.89</v>
      </c>
      <c r="H49" s="20">
        <v>1.19</v>
      </c>
      <c r="I49" s="20" t="s">
        <v>563</v>
      </c>
      <c r="J49" s="21" t="s">
        <v>564</v>
      </c>
    </row>
    <row r="50" spans="2:10" ht="13.5" customHeight="1"/>
    <row r="51" spans="2:10" ht="13.5" hidden="1" customHeight="1"/>
    <row r="52" spans="2:10" ht="13.5" hidden="1" customHeight="1"/>
    <row r="53" spans="2:10" ht="13.5" hidden="1" customHeight="1"/>
  </sheetData>
  <sheetProtection algorithmName="SHA-512" hashValue="VOPPNulZ9MdCz/TXBcYu1Bb+d9BQiPIGWsBIQh24c2uprRPAF8bjn4g49jJEJxy72vtjony85z3kJJMbyuF0LA==" saltValue="Ghk8WGGAlTNSASoXem4ivg==" spinCount="100000" sheet="1" objects="1" scenarios="1"/>
  <mergeCells count="3">
    <mergeCell ref="C47:E47"/>
    <mergeCell ref="C48:E48"/>
    <mergeCell ref="C49:E49"/>
  </mergeCells>
  <phoneticPr fontId="3"/>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2019-03-13T07:08:29Z</cp:lastPrinted>
  <dcterms:created xsi:type="dcterms:W3CDTF">2019-02-14T03:41:54Z</dcterms:created>
  <dcterms:modified xsi:type="dcterms:W3CDTF">2019-11-01T12:13:37Z</dcterms:modified>
  <cp:category/>
</cp:coreProperties>
</file>