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メール展開用\"/>
    </mc:Choice>
  </mc:AlternateContent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P10" i="4"/>
  <c r="BB8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<sst xmlns="http://schemas.openxmlformats.org/spreadsheetml/2006/main" count="309" uniqueCount="110">
  <si>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</si>
  <si>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</si>
  <si>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</si>
  <si>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</si>
  <si>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</si>
  <si>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</si>
  <si>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</si>
  <si>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</si>
  <si>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</si>
  <si>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</si>
  <si>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</si>
  <si>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</si>
  <si>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</si>
  <si>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</si>
  <si>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</si>
  <si>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</si>
  <si>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</si>
  <si>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</si>
  <si>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</si>
  <si>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</si>
  <si>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</si>
  <si>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</si>
  <si>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</si>
  <si>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</si>
  <si>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</si>
  <si>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</si>
  <si>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</si>
  <si>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</si>
  <si>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</si>
  <si>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</si>
  <si>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</si>
  <si>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</si>
  <si>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</si>
  <si>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</si>
  <si>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</si>
  <si>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</si>
  <si>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</si>
  <si>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</si>
  <si>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</si>
  <si>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</si>
  <si>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</si>
  <si>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</si>
  <si>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</si>
  <si>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</si>
  <si>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</si>
  <si>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</si>
  <si>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</si>
  <si>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</si>
  <si>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</si>
  <si>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</si>
  <si>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</si>
  <si>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</si>
  <si>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</si>
  <si>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</si>
  <si>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</si>
  <si>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</si>
  <si>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</si>
  <si>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</si>
  <si>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</si>
  <si>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</si>
  <si>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</si>
  <si>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</si>
  <si>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</si>
  <si>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</si>
  <si>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</si>
  <si>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</si>
  <si>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</si>
  <si>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</si>
  <si>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</si>
  <si>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</si>
  <si>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</si>
  <si>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</si>
  <si>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</si>
  <si>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</si>
  <si>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</si>
  <si>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</si>
  <si>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</si>
  <si>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</si>
  <si>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</si>
  <si>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</si>
  <si>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</si>
  <si>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</si>
  <si>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</si>
  <si>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</si>
  <si>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</si>
  <si>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</si>
  <si>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</si>
  <si>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</si>
  <si>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</si>
  <si>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</si>
  <si>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</si>
  <si>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</si>
  <si>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</si>
  <si>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</si>
  <si>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</si>
  <si>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</si>
  <si>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大阪府　大東市</t>
  </si>
  <si>
    <t>法適用</t>
  </si>
  <si>
    <t>下水道事業</t>
  </si>
  <si>
    <t>公共下水道</t>
  </si>
  <si>
    <t>Aa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</si>
  <si>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</si>
  <si>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</si>
  <si>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</si>
  <si>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</si>
  <si>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</si>
  <si>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</si>
  <si>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①経常収支比率は100％未満と低く、この結果として地方公営企業法の適用初年度である平成27年度から当年度純損失を計上することとなった。
収益の規模と比較して債務の金額が適正か否かを判断する④企業債残高対事業規模比率は、全国平均値や類似団体平均値を下回っており、健全性は高いと言える。
⑥汚水処理原価は平成27年4月の法適化に合わせて繰入金の捉え方を見直したため、類似団体より高い数値を計上した。また、⑤経費回収率が類似団体と比較して低く、100％を下回っているため、収益性の向上を図る必要がある。このことから、平成29年4月に20％の料金増額改定を実施する。
⑦施設利用率について、単独処理場を設置していないため、当該値を計上していない。
⑧水洗化率について、類似団体と比較して上回っているものの、100％には至っていないため、引き続き水洗化の促進活動に取り組んでいく。</t>
    <rPh sb="1" eb="3">
      <t>ケイジョウ</t>
    </rPh>
    <rPh sb="3" eb="5">
      <t>シュウシ</t>
    </rPh>
    <rPh sb="5" eb="7">
      <t>ヒリツ</t>
    </rPh>
    <rPh sb="12" eb="14">
      <t>ミマン</t>
    </rPh>
    <rPh sb="15" eb="16">
      <t>ヒク</t>
    </rPh>
    <rPh sb="20" eb="22">
      <t>ケッカ</t>
    </rPh>
    <rPh sb="25" eb="27">
      <t>チホウ</t>
    </rPh>
    <rPh sb="27" eb="29">
      <t>コウエイ</t>
    </rPh>
    <rPh sb="29" eb="31">
      <t>キギョウ</t>
    </rPh>
    <rPh sb="31" eb="32">
      <t>ホウ</t>
    </rPh>
    <rPh sb="33" eb="35">
      <t>テキヨウ</t>
    </rPh>
    <rPh sb="35" eb="38">
      <t>ショネンド</t>
    </rPh>
    <rPh sb="41" eb="43">
      <t>ヘイセイ</t>
    </rPh>
    <rPh sb="45" eb="47">
      <t>ネンド</t>
    </rPh>
    <rPh sb="49" eb="52">
      <t>トウネンド</t>
    </rPh>
    <rPh sb="52" eb="55">
      <t>ジュンソンシツ</t>
    </rPh>
    <rPh sb="56" eb="58">
      <t>ケイジョウ</t>
    </rPh>
    <rPh sb="96" eb="99">
      <t>キギョウサイ</t>
    </rPh>
    <rPh sb="99" eb="101">
      <t>ザンダカ</t>
    </rPh>
    <rPh sb="101" eb="102">
      <t>タイ</t>
    </rPh>
    <rPh sb="102" eb="104">
      <t>ジギョウ</t>
    </rPh>
    <rPh sb="104" eb="106">
      <t>キボ</t>
    </rPh>
    <rPh sb="106" eb="108">
      <t>ヒリツ</t>
    </rPh>
    <rPh sb="145" eb="147">
      <t>オスイ</t>
    </rPh>
    <rPh sb="147" eb="149">
      <t>ショリ</t>
    </rPh>
    <rPh sb="149" eb="151">
      <t>ゲンカ</t>
    </rPh>
    <rPh sb="152" eb="154">
      <t>ヘイセイ</t>
    </rPh>
    <rPh sb="156" eb="157">
      <t>ネン</t>
    </rPh>
    <rPh sb="158" eb="159">
      <t>ガツ</t>
    </rPh>
    <rPh sb="164" eb="165">
      <t>ア</t>
    </rPh>
    <rPh sb="168" eb="171">
      <t>クリイレキン</t>
    </rPh>
    <rPh sb="172" eb="173">
      <t>トラ</t>
    </rPh>
    <rPh sb="174" eb="175">
      <t>カタ</t>
    </rPh>
    <rPh sb="176" eb="178">
      <t>ミナオ</t>
    </rPh>
    <rPh sb="183" eb="185">
      <t>ルイジ</t>
    </rPh>
    <rPh sb="185" eb="187">
      <t>ダンタイ</t>
    </rPh>
    <rPh sb="189" eb="190">
      <t>タカ</t>
    </rPh>
    <rPh sb="191" eb="193">
      <t>スウチ</t>
    </rPh>
    <rPh sb="194" eb="196">
      <t>ケイジョウ</t>
    </rPh>
    <rPh sb="203" eb="205">
      <t>ケイヒ</t>
    </rPh>
    <rPh sb="205" eb="208">
      <t>カイシュウリツ</t>
    </rPh>
    <rPh sb="209" eb="211">
      <t>ルイジ</t>
    </rPh>
    <rPh sb="211" eb="213">
      <t>ダンタイ</t>
    </rPh>
    <rPh sb="214" eb="216">
      <t>ヒカク</t>
    </rPh>
    <rPh sb="218" eb="219">
      <t>ヒク</t>
    </rPh>
    <rPh sb="235" eb="238">
      <t>シュウエキセイ</t>
    </rPh>
    <rPh sb="239" eb="241">
      <t>コウジョウ</t>
    </rPh>
    <rPh sb="242" eb="243">
      <t>ハカ</t>
    </rPh>
    <rPh sb="244" eb="246">
      <t>ヒツヨウ</t>
    </rPh>
    <rPh sb="257" eb="259">
      <t>ヘイセイ</t>
    </rPh>
    <rPh sb="261" eb="262">
      <t>ネン</t>
    </rPh>
    <rPh sb="263" eb="264">
      <t>ガツ</t>
    </rPh>
    <rPh sb="269" eb="271">
      <t>リョウキン</t>
    </rPh>
    <rPh sb="271" eb="273">
      <t>ゾウガク</t>
    </rPh>
    <rPh sb="273" eb="275">
      <t>カイテイ</t>
    </rPh>
    <rPh sb="276" eb="278">
      <t>ジッシ</t>
    </rPh>
    <rPh sb="284" eb="286">
      <t>シセツ</t>
    </rPh>
    <rPh sb="286" eb="289">
      <t>リヨウリツ</t>
    </rPh>
    <rPh sb="294" eb="296">
      <t>タンドク</t>
    </rPh>
    <rPh sb="296" eb="299">
      <t>ショリジョウ</t>
    </rPh>
    <rPh sb="300" eb="302">
      <t>セッチ</t>
    </rPh>
    <rPh sb="310" eb="312">
      <t>トウガイ</t>
    </rPh>
    <rPh sb="312" eb="313">
      <t>アタイ</t>
    </rPh>
    <rPh sb="314" eb="316">
      <t>ケイジョウ</t>
    </rPh>
    <rPh sb="325" eb="328">
      <t>スイセンカ</t>
    </rPh>
    <rPh sb="328" eb="329">
      <t>リツ</t>
    </rPh>
    <rPh sb="334" eb="336">
      <t>ルイジ</t>
    </rPh>
    <rPh sb="336" eb="338">
      <t>ダンタイ</t>
    </rPh>
    <rPh sb="339" eb="341">
      <t>ヒカク</t>
    </rPh>
    <rPh sb="343" eb="345">
      <t>ウワマワ</t>
    </rPh>
    <rPh sb="359" eb="360">
      <t>イタ</t>
    </rPh>
    <rPh sb="368" eb="369">
      <t>ヒ</t>
    </rPh>
    <rPh sb="370" eb="371">
      <t>ツヅ</t>
    </rPh>
    <rPh sb="372" eb="375">
      <t>スイセンカ</t>
    </rPh>
    <rPh sb="376" eb="378">
      <t>ソクシン</t>
    </rPh>
    <rPh sb="378" eb="380">
      <t>カツドウ</t>
    </rPh>
    <rPh sb="381" eb="382">
      <t>ト</t>
    </rPh>
    <rPh sb="383" eb="384">
      <t>ク</t>
    </rPh>
    <phoneticPr fontId="4"/>
  </si>
  <si>
    <t>現状、施設の耐用年数である50年を経過する管路がないため、②管渠老朽化率は計上していない。また、人口普及率100％を目指して新設工事を優先して推進していることから、③管渠改善率も計上していない状況である。
なお、有形固定資産減価償却率は3％程度と非常に低い値であるが、法適用初年度であることが影響している。</t>
    <rPh sb="0" eb="2">
      <t>ゲンジョウ</t>
    </rPh>
    <rPh sb="3" eb="5">
      <t>シセツ</t>
    </rPh>
    <rPh sb="6" eb="8">
      <t>タイヨウ</t>
    </rPh>
    <rPh sb="8" eb="10">
      <t>ネンスウ</t>
    </rPh>
    <rPh sb="15" eb="16">
      <t>ネン</t>
    </rPh>
    <rPh sb="17" eb="19">
      <t>ケイカ</t>
    </rPh>
    <rPh sb="21" eb="23">
      <t>カンロ</t>
    </rPh>
    <rPh sb="30" eb="32">
      <t>カンキョ</t>
    </rPh>
    <rPh sb="32" eb="35">
      <t>ロウキュウカ</t>
    </rPh>
    <rPh sb="35" eb="36">
      <t>リツ</t>
    </rPh>
    <rPh sb="37" eb="39">
      <t>ケイジョウ</t>
    </rPh>
    <rPh sb="48" eb="50">
      <t>ジンコウ</t>
    </rPh>
    <rPh sb="50" eb="53">
      <t>フキュウリツ</t>
    </rPh>
    <rPh sb="58" eb="60">
      <t>メザ</t>
    </rPh>
    <rPh sb="62" eb="64">
      <t>シンセツ</t>
    </rPh>
    <rPh sb="64" eb="66">
      <t>コウジ</t>
    </rPh>
    <rPh sb="67" eb="69">
      <t>ユウセン</t>
    </rPh>
    <rPh sb="71" eb="73">
      <t>スイシン</t>
    </rPh>
    <rPh sb="83" eb="85">
      <t>カンキョ</t>
    </rPh>
    <rPh sb="85" eb="88">
      <t>カイゼンリツ</t>
    </rPh>
    <rPh sb="89" eb="91">
      <t>ケイジョウ</t>
    </rPh>
    <rPh sb="96" eb="98">
      <t>ジョウキョウ</t>
    </rPh>
    <rPh sb="106" eb="108">
      <t>ユウケイ</t>
    </rPh>
    <rPh sb="108" eb="112">
      <t>コテイシサン</t>
    </rPh>
    <rPh sb="112" eb="114">
      <t>ゲンカ</t>
    </rPh>
    <rPh sb="114" eb="117">
      <t>ショウキャクリツ</t>
    </rPh>
    <rPh sb="120" eb="122">
      <t>テイド</t>
    </rPh>
    <rPh sb="123" eb="125">
      <t>ヒジョウ</t>
    </rPh>
    <rPh sb="126" eb="127">
      <t>ヒク</t>
    </rPh>
    <rPh sb="128" eb="129">
      <t>アタイ</t>
    </rPh>
    <rPh sb="134" eb="137">
      <t>ホウテキヨウ</t>
    </rPh>
    <rPh sb="137" eb="140">
      <t>ショネンド</t>
    </rPh>
    <rPh sb="146" eb="148">
      <t>エイキョウ</t>
    </rPh>
    <phoneticPr fontId="4"/>
  </si>
  <si>
    <t>現状の課題としては、収益性が低いことがあげられる。収益性が低いことは、将来の更新投資などの財源を確保できないことにつながるため、経営状況がますます悪化する要因となる。
また、供用開始（昭和47年）から40年以上が経過しており、今後は管路の老朽化による管渠改築費の増加等によっても、各指標の悪化が見込まれる。
よって、これらを改善するため、経営戦略を策定し、経営の効率化を図る。</t>
    <rPh sb="0" eb="2">
      <t>ゲンジョウ</t>
    </rPh>
    <rPh sb="3" eb="5">
      <t>カダイ</t>
    </rPh>
    <rPh sb="10" eb="13">
      <t>シュウエキセイ</t>
    </rPh>
    <rPh sb="14" eb="15">
      <t>ヒク</t>
    </rPh>
    <rPh sb="25" eb="28">
      <t>シュウエキセイ</t>
    </rPh>
    <rPh sb="29" eb="30">
      <t>ヒク</t>
    </rPh>
    <rPh sb="35" eb="37">
      <t>ショウライ</t>
    </rPh>
    <rPh sb="38" eb="40">
      <t>コウシン</t>
    </rPh>
    <rPh sb="40" eb="42">
      <t>トウシ</t>
    </rPh>
    <rPh sb="45" eb="47">
      <t>ザイゲン</t>
    </rPh>
    <rPh sb="48" eb="50">
      <t>カクホ</t>
    </rPh>
    <rPh sb="64" eb="66">
      <t>ケイエイ</t>
    </rPh>
    <rPh sb="66" eb="68">
      <t>ジョウキョウ</t>
    </rPh>
    <rPh sb="73" eb="75">
      <t>アッカ</t>
    </rPh>
    <rPh sb="77" eb="79">
      <t>ヨウイン</t>
    </rPh>
    <rPh sb="87" eb="89">
      <t>キョウヨウ</t>
    </rPh>
    <rPh sb="89" eb="91">
      <t>カイシ</t>
    </rPh>
    <rPh sb="92" eb="94">
      <t>ショウワ</t>
    </rPh>
    <rPh sb="96" eb="97">
      <t>ネン</t>
    </rPh>
    <rPh sb="102" eb="103">
      <t>ネン</t>
    </rPh>
    <rPh sb="103" eb="105">
      <t>イジョウ</t>
    </rPh>
    <rPh sb="106" eb="108">
      <t>ケイカ</t>
    </rPh>
    <rPh sb="113" eb="115">
      <t>コンゴ</t>
    </rPh>
    <rPh sb="116" eb="118">
      <t>カンロ</t>
    </rPh>
    <rPh sb="119" eb="122">
      <t>ロウキュウカ</t>
    </rPh>
    <rPh sb="125" eb="127">
      <t>カンキョ</t>
    </rPh>
    <rPh sb="127" eb="130">
      <t>カイチクヒ</t>
    </rPh>
    <rPh sb="131" eb="133">
      <t>ゾウカ</t>
    </rPh>
    <rPh sb="133" eb="134">
      <t>ナド</t>
    </rPh>
    <rPh sb="140" eb="143">
      <t>カクシヒョウ</t>
    </rPh>
    <rPh sb="144" eb="146">
      <t>アッカ</t>
    </rPh>
    <rPh sb="147" eb="149">
      <t>ミコ</t>
    </rPh>
    <rPh sb="162" eb="164">
      <t>カイゼン</t>
    </rPh>
    <rPh sb="169" eb="171">
      <t>ケイエイ</t>
    </rPh>
    <rPh sb="171" eb="173">
      <t>センリャク</t>
    </rPh>
    <rPh sb="174" eb="176">
      <t>サクテイ</t>
    </rPh>
    <rPh sb="178" eb="180">
      <t>ケイエイ</t>
    </rPh>
    <rPh sb="181" eb="184">
      <t>コウリツカ</t>
    </rPh>
    <rPh sb="185" eb="186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</si>
</sst>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348504"/>
        <c:axId val="27235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348504"/>
        <c:axId val="272351640"/>
      </c:lineChart>
      <c:dateAx>
        <c:axId val="272348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351640"/>
        <c:crosses val="autoZero"/>
        <c:auto val="1"/>
        <c:lblOffset val="100"/>
        <c:baseTimeUnit val="years"/>
      </c:dateAx>
      <c:valAx>
        <c:axId val="27235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348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2864"/>
        <c:axId val="615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2864"/>
        <c:axId val="6154824"/>
      </c:lineChart>
      <c:dateAx>
        <c:axId val="61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4824"/>
        <c:crosses val="autoZero"/>
        <c:auto val="1"/>
        <c:lblOffset val="100"/>
        <c:baseTimeUnit val="years"/>
      </c:dateAx>
      <c:valAx>
        <c:axId val="615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5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3256"/>
        <c:axId val="6154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3256"/>
        <c:axId val="6154040"/>
      </c:lineChart>
      <c:dateAx>
        <c:axId val="6153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4040"/>
        <c:crosses val="autoZero"/>
        <c:auto val="1"/>
        <c:lblOffset val="100"/>
        <c:baseTimeUnit val="years"/>
      </c:dateAx>
      <c:valAx>
        <c:axId val="6154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5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57376"/>
        <c:axId val="30855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57376"/>
        <c:axId val="308553064"/>
      </c:lineChart>
      <c:dateAx>
        <c:axId val="30855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553064"/>
        <c:crosses val="autoZero"/>
        <c:auto val="1"/>
        <c:lblOffset val="100"/>
        <c:baseTimeUnit val="years"/>
      </c:dateAx>
      <c:valAx>
        <c:axId val="30855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55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68664"/>
        <c:axId val="3090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768664"/>
        <c:axId val="309087040"/>
      </c:lineChart>
      <c:dateAx>
        <c:axId val="271768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87040"/>
        <c:crosses val="autoZero"/>
        <c:auto val="1"/>
        <c:lblOffset val="100"/>
        <c:baseTimeUnit val="years"/>
      </c:dateAx>
      <c:valAx>
        <c:axId val="3090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768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85080"/>
        <c:axId val="30908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85080"/>
        <c:axId val="309082728"/>
      </c:lineChart>
      <c:dateAx>
        <c:axId val="30908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82728"/>
        <c:crosses val="autoZero"/>
        <c:auto val="1"/>
        <c:lblOffset val="100"/>
        <c:baseTimeUnit val="years"/>
      </c:dateAx>
      <c:valAx>
        <c:axId val="30908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8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84688"/>
        <c:axId val="30908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84688"/>
        <c:axId val="309087432"/>
      </c:lineChart>
      <c:dateAx>
        <c:axId val="30908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87432"/>
        <c:crosses val="autoZero"/>
        <c:auto val="1"/>
        <c:lblOffset val="100"/>
        <c:baseTimeUnit val="years"/>
      </c:dateAx>
      <c:valAx>
        <c:axId val="30908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8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83120"/>
        <c:axId val="30908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83120"/>
        <c:axId val="309086256"/>
      </c:lineChart>
      <c:dateAx>
        <c:axId val="30908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86256"/>
        <c:crosses val="autoZero"/>
        <c:auto val="1"/>
        <c:lblOffset val="100"/>
        <c:baseTimeUnit val="years"/>
      </c:dateAx>
      <c:valAx>
        <c:axId val="30908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8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602.94000000000005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83512"/>
        <c:axId val="30908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642.57000000000005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83512"/>
        <c:axId val="309080376"/>
      </c:lineChart>
      <c:dateAx>
        <c:axId val="30908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080376"/>
        <c:crosses val="autoZero"/>
        <c:auto val="1"/>
        <c:lblOffset val="100"/>
        <c:baseTimeUnit val="years"/>
      </c:dateAx>
      <c:valAx>
        <c:axId val="30908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8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81160"/>
        <c:axId val="614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081160"/>
        <c:axId val="6148160"/>
      </c:lineChart>
      <c:dateAx>
        <c:axId val="30908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8160"/>
        <c:crosses val="autoZero"/>
        <c:auto val="1"/>
        <c:lblOffset val="100"/>
        <c:baseTimeUnit val="years"/>
      </c:dateAx>
      <c:valAx>
        <c:axId val="614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08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127.41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136"/>
        <c:axId val="615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136"/>
        <c:axId val="6150120"/>
      </c:lineChart>
      <c:dateAx>
        <c:axId val="61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0120"/>
        <c:crosses val="autoZero"/>
        <c:auto val="1"/>
        <c:lblOffset val="100"/>
        <c:baseTimeUnit val="years"/>
      </c:dateAx>
      <c:valAx>
        <c:axId val="615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49" zoomScaleNormal="100" workbookViewId="0">
      <selection activeCell="BK69" sqref="BK6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8" ht="9.75" customHeight="1">
      <c r="A3" s="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78" ht="9.75" customHeight="1">
      <c r="A4" s="2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6" t="str">
        <f>データ!H6</f>
        <v>大阪府　大東市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3"/>
      <c r="AE7" s="3"/>
      <c r="AF7" s="3"/>
      <c r="AG7" s="3"/>
      <c r="AH7" s="3"/>
      <c r="AI7" s="3"/>
      <c r="AJ7" s="3"/>
      <c r="AK7" s="3"/>
      <c r="AL7" s="63" t="s">
        <v>5</v>
      </c>
      <c r="AM7" s="63"/>
      <c r="AN7" s="63"/>
      <c r="AO7" s="63"/>
      <c r="AP7" s="63"/>
      <c r="AQ7" s="63"/>
      <c r="AR7" s="63"/>
      <c r="AS7" s="63"/>
      <c r="AT7" s="63" t="s">
        <v>6</v>
      </c>
      <c r="AU7" s="63"/>
      <c r="AV7" s="63"/>
      <c r="AW7" s="63"/>
      <c r="AX7" s="63"/>
      <c r="AY7" s="63"/>
      <c r="AZ7" s="63"/>
      <c r="BA7" s="63"/>
      <c r="BB7" s="63" t="s">
        <v>7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Aa</v>
      </c>
      <c r="X8" s="64"/>
      <c r="Y8" s="64"/>
      <c r="Z8" s="64"/>
      <c r="AA8" s="64"/>
      <c r="AB8" s="64"/>
      <c r="AC8" s="64"/>
      <c r="AD8" s="3"/>
      <c r="AE8" s="3"/>
      <c r="AF8" s="3"/>
      <c r="AG8" s="3"/>
      <c r="AH8" s="3"/>
      <c r="AI8" s="3"/>
      <c r="AJ8" s="3"/>
      <c r="AK8" s="3"/>
      <c r="AL8" s="58">
        <f>データ!R6</f>
        <v>123397</v>
      </c>
      <c r="AM8" s="58"/>
      <c r="AN8" s="58"/>
      <c r="AO8" s="58"/>
      <c r="AP8" s="58"/>
      <c r="AQ8" s="58"/>
      <c r="AR8" s="58"/>
      <c r="AS8" s="58"/>
      <c r="AT8" s="57">
        <f>データ!S6</f>
        <v>18.27</v>
      </c>
      <c r="AU8" s="57"/>
      <c r="AV8" s="57"/>
      <c r="AW8" s="57"/>
      <c r="AX8" s="57"/>
      <c r="AY8" s="57"/>
      <c r="AZ8" s="57"/>
      <c r="BA8" s="57"/>
      <c r="BB8" s="57">
        <f>データ!T6</f>
        <v>6754.08</v>
      </c>
      <c r="BC8" s="57"/>
      <c r="BD8" s="57"/>
      <c r="BE8" s="57"/>
      <c r="BF8" s="57"/>
      <c r="BG8" s="57"/>
      <c r="BH8" s="57"/>
      <c r="BI8" s="57"/>
      <c r="BJ8" s="3"/>
      <c r="BK8" s="3"/>
      <c r="BL8" s="61" t="s">
        <v>9</v>
      </c>
      <c r="BM8" s="62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3" t="s">
        <v>11</v>
      </c>
      <c r="C9" s="63"/>
      <c r="D9" s="63"/>
      <c r="E9" s="63"/>
      <c r="F9" s="63"/>
      <c r="G9" s="63"/>
      <c r="H9" s="63"/>
      <c r="I9" s="63" t="s">
        <v>12</v>
      </c>
      <c r="J9" s="63"/>
      <c r="K9" s="63"/>
      <c r="L9" s="63"/>
      <c r="M9" s="63"/>
      <c r="N9" s="63"/>
      <c r="O9" s="63"/>
      <c r="P9" s="63" t="s">
        <v>13</v>
      </c>
      <c r="Q9" s="63"/>
      <c r="R9" s="63"/>
      <c r="S9" s="63"/>
      <c r="T9" s="63"/>
      <c r="U9" s="63"/>
      <c r="V9" s="63"/>
      <c r="W9" s="63" t="s">
        <v>14</v>
      </c>
      <c r="X9" s="63"/>
      <c r="Y9" s="63"/>
      <c r="Z9" s="63"/>
      <c r="AA9" s="63"/>
      <c r="AB9" s="63"/>
      <c r="AC9" s="63"/>
      <c r="AD9" s="63" t="s">
        <v>15</v>
      </c>
      <c r="AE9" s="63"/>
      <c r="AF9" s="63"/>
      <c r="AG9" s="63"/>
      <c r="AH9" s="63"/>
      <c r="AI9" s="63"/>
      <c r="AJ9" s="63"/>
      <c r="AK9" s="3"/>
      <c r="AL9" s="63" t="s">
        <v>16</v>
      </c>
      <c r="AM9" s="63"/>
      <c r="AN9" s="63"/>
      <c r="AO9" s="63"/>
      <c r="AP9" s="63"/>
      <c r="AQ9" s="63"/>
      <c r="AR9" s="63"/>
      <c r="AS9" s="63"/>
      <c r="AT9" s="63" t="s">
        <v>17</v>
      </c>
      <c r="AU9" s="63"/>
      <c r="AV9" s="63"/>
      <c r="AW9" s="63"/>
      <c r="AX9" s="63"/>
      <c r="AY9" s="63"/>
      <c r="AZ9" s="63"/>
      <c r="BA9" s="63"/>
      <c r="BB9" s="63" t="s">
        <v>18</v>
      </c>
      <c r="BC9" s="63"/>
      <c r="BD9" s="63"/>
      <c r="BE9" s="63"/>
      <c r="BF9" s="63"/>
      <c r="BG9" s="63"/>
      <c r="BH9" s="63"/>
      <c r="BI9" s="63"/>
      <c r="BJ9" s="3"/>
      <c r="BK9" s="3"/>
      <c r="BL9" s="55" t="s">
        <v>19</v>
      </c>
      <c r="BM9" s="56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>
        <f>データ!N6</f>
        <v>51.3</v>
      </c>
      <c r="J10" s="57"/>
      <c r="K10" s="57"/>
      <c r="L10" s="57"/>
      <c r="M10" s="57"/>
      <c r="N10" s="57"/>
      <c r="O10" s="57"/>
      <c r="P10" s="57">
        <f>データ!O6</f>
        <v>98.7</v>
      </c>
      <c r="Q10" s="57"/>
      <c r="R10" s="57"/>
      <c r="S10" s="57"/>
      <c r="T10" s="57"/>
      <c r="U10" s="57"/>
      <c r="V10" s="57"/>
      <c r="W10" s="57">
        <f>データ!P6</f>
        <v>61.9</v>
      </c>
      <c r="X10" s="57"/>
      <c r="Y10" s="57"/>
      <c r="Z10" s="57"/>
      <c r="AA10" s="57"/>
      <c r="AB10" s="57"/>
      <c r="AC10" s="57"/>
      <c r="AD10" s="58">
        <f>データ!Q6</f>
        <v>1615</v>
      </c>
      <c r="AE10" s="58"/>
      <c r="AF10" s="58"/>
      <c r="AG10" s="58"/>
      <c r="AH10" s="58"/>
      <c r="AI10" s="58"/>
      <c r="AJ10" s="58"/>
      <c r="AK10" s="2"/>
      <c r="AL10" s="58">
        <f>データ!U6</f>
        <v>121668</v>
      </c>
      <c r="AM10" s="58"/>
      <c r="AN10" s="58"/>
      <c r="AO10" s="58"/>
      <c r="AP10" s="58"/>
      <c r="AQ10" s="58"/>
      <c r="AR10" s="58"/>
      <c r="AS10" s="58"/>
      <c r="AT10" s="57">
        <f>データ!V6</f>
        <v>11.95</v>
      </c>
      <c r="AU10" s="57"/>
      <c r="AV10" s="57"/>
      <c r="AW10" s="57"/>
      <c r="AX10" s="57"/>
      <c r="AY10" s="57"/>
      <c r="AZ10" s="57"/>
      <c r="BA10" s="57"/>
      <c r="BB10" s="57">
        <f>データ!W6</f>
        <v>10181.42</v>
      </c>
      <c r="BC10" s="57"/>
      <c r="BD10" s="57"/>
      <c r="BE10" s="57"/>
      <c r="BF10" s="57"/>
      <c r="BG10" s="57"/>
      <c r="BH10" s="57"/>
      <c r="BI10" s="57"/>
      <c r="BJ10" s="2"/>
      <c r="BK10" s="2"/>
      <c r="BL10" s="59" t="s">
        <v>21</v>
      </c>
      <c r="BM10" s="60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107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>
      <c r="A34" s="2"/>
      <c r="B34" s="16"/>
      <c r="C34" s="46" t="s">
        <v>26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9"/>
      <c r="R34" s="46" t="s">
        <v>27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19"/>
      <c r="AG34" s="46" t="s">
        <v>28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19"/>
      <c r="AV34" s="46" t="s">
        <v>29</v>
      </c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>
      <c r="A35" s="2"/>
      <c r="B35" s="1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19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19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108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46" t="s">
        <v>31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19"/>
      <c r="R56" s="46" t="s">
        <v>32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19"/>
      <c r="AG56" s="46" t="s">
        <v>33</v>
      </c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19"/>
      <c r="AV56" s="46" t="s">
        <v>34</v>
      </c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9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19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19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47" t="s">
        <v>35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109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46" t="s">
        <v>37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19"/>
      <c r="V79" s="19"/>
      <c r="W79" s="46" t="s">
        <v>38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19"/>
      <c r="AP79" s="19"/>
      <c r="AQ79" s="46" t="s">
        <v>39</v>
      </c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19"/>
      <c r="V80" s="19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19"/>
      <c r="AP80" s="19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7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272183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大阪府　大東市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Aa</v>
      </c>
      <c r="M6" s="32" t="str">
        <f t="shared" si="3"/>
        <v>-</v>
      </c>
      <c r="N6" s="32">
        <f t="shared" si="3"/>
        <v>51.3</v>
      </c>
      <c r="O6" s="32">
        <f t="shared" si="3"/>
        <v>98.7</v>
      </c>
      <c r="P6" s="32">
        <f t="shared" si="3"/>
        <v>61.9</v>
      </c>
      <c r="Q6" s="32">
        <f t="shared" si="3"/>
        <v>1615</v>
      </c>
      <c r="R6" s="32">
        <f t="shared" si="3"/>
        <v>123397</v>
      </c>
      <c r="S6" s="32">
        <f t="shared" si="3"/>
        <v>18.27</v>
      </c>
      <c r="T6" s="32">
        <f t="shared" si="3"/>
        <v>6754.08</v>
      </c>
      <c r="U6" s="32">
        <f t="shared" si="3"/>
        <v>121668</v>
      </c>
      <c r="V6" s="32">
        <f t="shared" si="3"/>
        <v>11.95</v>
      </c>
      <c r="W6" s="32">
        <f t="shared" si="3"/>
        <v>10181.42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96.02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 t="str">
        <f t="shared" si="4"/>
        <v>-</v>
      </c>
      <c r="AG6" s="33">
        <f t="shared" si="4"/>
        <v>110.25</v>
      </c>
      <c r="AH6" s="32" t="str">
        <f>IF(AH7="","",IF(AH7="-","【-】","【"&amp;SUBSTITUTE(TEXT(AH7,"#,##0.00"),"-","△")&amp;"】"))</f>
        <v>【108.23】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 t="str">
        <f t="shared" si="5"/>
        <v>-</v>
      </c>
      <c r="AM6" s="33">
        <f t="shared" si="5"/>
        <v>6.3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 t="str">
        <f t="shared" si="5"/>
        <v>-</v>
      </c>
      <c r="AR6" s="33">
        <f t="shared" si="5"/>
        <v>0.6</v>
      </c>
      <c r="AS6" s="32" t="str">
        <f>IF(AS7="","",IF(AS7="-","【-】","【"&amp;SUBSTITUTE(TEXT(AS7,"#,##0.00"),"-","△")&amp;"】"))</f>
        <v>【4.45】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7.87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 t="str">
        <f t="shared" si="6"/>
        <v>-</v>
      </c>
      <c r="BC6" s="33">
        <f t="shared" si="6"/>
        <v>65.17</v>
      </c>
      <c r="BD6" s="32" t="str">
        <f>IF(BD7="","",IF(BD7="-","【-】","【"&amp;SUBSTITUTE(TEXT(BD7,"#,##0.00"),"-","△")&amp;"】"))</f>
        <v>【57.41】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602.94000000000005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642.57000000000005</v>
      </c>
      <c r="BO6" s="32" t="str">
        <f>IF(BO7="","",IF(BO7="-","【-】","【"&amp;SUBSTITUTE(TEXT(BO7,"#,##0.00"),"-","△")&amp;"】"))</f>
        <v>【763.62】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77.17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94.3</v>
      </c>
      <c r="BZ6" s="32" t="str">
        <f>IF(BZ7="","",IF(BZ7="-","【-】","【"&amp;SUBSTITUTE(TEXT(BZ7,"#,##0.00"),"-","△")&amp;"】"))</f>
        <v>【98.53】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127.41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120.18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64.81</v>
      </c>
      <c r="CV6" s="32" t="str">
        <f>IF(CV7="","",IF(CV7="-","【-】","【"&amp;SUBSTITUTE(TEXT(CV7,"#,##0.00"),"-","△")&amp;"】"))</f>
        <v>【60.01】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97.24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96.89</v>
      </c>
      <c r="DG6" s="32" t="str">
        <f>IF(DG7="","",IF(DG7="-","【-】","【"&amp;SUBSTITUTE(TEXT(DG7,"#,##0.00"),"-","△")&amp;"】"))</f>
        <v>【94.73】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 t="str">
        <f t="shared" si="12"/>
        <v>-</v>
      </c>
      <c r="DL6" s="33">
        <f t="shared" si="12"/>
        <v>3.03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 t="str">
        <f t="shared" si="12"/>
        <v>-</v>
      </c>
      <c r="DQ6" s="33">
        <f t="shared" si="12"/>
        <v>25.8</v>
      </c>
      <c r="DR6" s="32" t="str">
        <f>IF(DR7="","",IF(DR7="-","【-】","【"&amp;SUBSTITUTE(TEXT(DR7,"#,##0.00"),"-","△")&amp;"】"))</f>
        <v>【36.85】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>
        <f t="shared" si="13"/>
        <v>3.39</v>
      </c>
      <c r="EC6" s="32" t="str">
        <f>IF(EC7="","",IF(EC7="-","【-】","【"&amp;SUBSTITUTE(TEXT(EC7,"#,##0.00"),"-","△")&amp;"】"))</f>
        <v>【4.56】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>
        <f t="shared" si="14"/>
        <v>0.13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272183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51.3</v>
      </c>
      <c r="O7" s="36">
        <v>98.7</v>
      </c>
      <c r="P7" s="36">
        <v>61.9</v>
      </c>
      <c r="Q7" s="36">
        <v>1615</v>
      </c>
      <c r="R7" s="36">
        <v>123397</v>
      </c>
      <c r="S7" s="36">
        <v>18.27</v>
      </c>
      <c r="T7" s="36">
        <v>6754.08</v>
      </c>
      <c r="U7" s="36">
        <v>121668</v>
      </c>
      <c r="V7" s="36">
        <v>11.95</v>
      </c>
      <c r="W7" s="36">
        <v>10181.42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96.02</v>
      </c>
      <c r="AC7" s="36" t="s">
        <v>101</v>
      </c>
      <c r="AD7" s="36" t="s">
        <v>101</v>
      </c>
      <c r="AE7" s="36" t="s">
        <v>101</v>
      </c>
      <c r="AF7" s="36" t="s">
        <v>101</v>
      </c>
      <c r="AG7" s="36">
        <v>110.25</v>
      </c>
      <c r="AH7" s="36">
        <v>108.23</v>
      </c>
      <c r="AI7" s="36" t="s">
        <v>101</v>
      </c>
      <c r="AJ7" s="36" t="s">
        <v>101</v>
      </c>
      <c r="AK7" s="36" t="s">
        <v>101</v>
      </c>
      <c r="AL7" s="36" t="s">
        <v>101</v>
      </c>
      <c r="AM7" s="36">
        <v>6.3</v>
      </c>
      <c r="AN7" s="36" t="s">
        <v>101</v>
      </c>
      <c r="AO7" s="36" t="s">
        <v>101</v>
      </c>
      <c r="AP7" s="36" t="s">
        <v>101</v>
      </c>
      <c r="AQ7" s="36" t="s">
        <v>101</v>
      </c>
      <c r="AR7" s="36">
        <v>0.6</v>
      </c>
      <c r="AS7" s="36">
        <v>4.45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7.87</v>
      </c>
      <c r="AY7" s="36" t="s">
        <v>101</v>
      </c>
      <c r="AZ7" s="36" t="s">
        <v>101</v>
      </c>
      <c r="BA7" s="36" t="s">
        <v>101</v>
      </c>
      <c r="BB7" s="36" t="s">
        <v>101</v>
      </c>
      <c r="BC7" s="36">
        <v>65.17</v>
      </c>
      <c r="BD7" s="36">
        <v>57.41</v>
      </c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602.94000000000005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642.57000000000005</v>
      </c>
      <c r="BO7" s="36">
        <v>763.62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77.17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94.3</v>
      </c>
      <c r="BZ7" s="36">
        <v>98.53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127.41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120.18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64.81</v>
      </c>
      <c r="CV7" s="36">
        <v>60.01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97.24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96.89</v>
      </c>
      <c r="DG7" s="36">
        <v>94.73</v>
      </c>
      <c r="DH7" s="36" t="s">
        <v>101</v>
      </c>
      <c r="DI7" s="36" t="s">
        <v>101</v>
      </c>
      <c r="DJ7" s="36" t="s">
        <v>101</v>
      </c>
      <c r="DK7" s="36" t="s">
        <v>101</v>
      </c>
      <c r="DL7" s="36">
        <v>3.03</v>
      </c>
      <c r="DM7" s="36" t="s">
        <v>101</v>
      </c>
      <c r="DN7" s="36" t="s">
        <v>101</v>
      </c>
      <c r="DO7" s="36" t="s">
        <v>101</v>
      </c>
      <c r="DP7" s="36" t="s">
        <v>101</v>
      </c>
      <c r="DQ7" s="36">
        <v>25.8</v>
      </c>
      <c r="DR7" s="36">
        <v>36.85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>
        <v>0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>
        <v>3.39</v>
      </c>
      <c r="EC7" s="36">
        <v>4.5599999999999996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>
        <v>0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>
        <v>0.13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広瀬 耕作</cp:lastModifiedBy>
  <dcterms:created xsi:type="dcterms:W3CDTF">2017-02-08T02:36:26Z</dcterms:created>
  <dcterms:modified xsi:type="dcterms:W3CDTF">2017-02-16T05:51:48Z</dcterms:modified>
  <cp:category/>
</cp:coreProperties>
</file>