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emp\メール展開用\"/>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AD10" i="4" s="1"/>
  <c r="P6" i="5"/>
  <c r="O6" i="5"/>
  <c r="P10" i="4" s="1"/>
  <c r="N6" i="5"/>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I10" i="4"/>
  <c r="BB8" i="4"/>
  <c r="AL8" i="4"/>
  <c r="W8" i="4"/>
  <c r="P8" i="4"/>
  <c r="B6" i="4"/>
  <c r="C10" i="5" l="1"/>
  <c r="D10" i="5"/>
  <c r="E10" i="5"/>
  <c r="B10" i="5"/>
</calcChain>
</file>

<file path=xl/sharedStrings.xml><?xml version="1.0" encoding="utf-8"?>
<sst xmlns="http://schemas.openxmlformats.org/spreadsheetml/2006/main" count="317" uniqueCount="110">
  <si>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</si>
  <si>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</si>
  <si>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</si>
  <si>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</si>
  <si>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</si>
  <si>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</si>
  <si>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</si>
  <si>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</si>
  <si>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</si>
  <si>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</si>
  <si>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</si>
  <si>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</si>
  <si>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</si>
  <si>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</si>
  <si>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</si>
  <si>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</si>
  <si>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</si>
  <si>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</si>
  <si>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</si>
  <si>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</si>
  <si>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</si>
  <si>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</si>
  <si>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</si>
  <si>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</si>
  <si>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</si>
  <si>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</si>
  <si>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</si>
  <si>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</si>
  <si>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</si>
  <si>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</si>
  <si>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</si>
  <si>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</si>
  <si>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</si>
  <si>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</si>
  <si>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</si>
  <si>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</si>
  <si>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</si>
  <si>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</si>
  <si>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</si>
  <si>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</si>
  <si>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</si>
  <si>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</si>
  <si>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</si>
  <si>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</si>
  <si>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</si>
  <si>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</si>
  <si>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</si>
  <si>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</si>
  <si>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</si>
  <si>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</si>
  <si>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</si>
  <si>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</si>
  <si>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</si>
  <si>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</si>
  <si>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</si>
  <si>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</si>
  <si>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</si>
  <si>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</si>
  <si>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</si>
  <si>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</si>
  <si>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</si>
  <si>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</si>
  <si>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</si>
  <si>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</si>
  <si>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</si>
  <si>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</si>
  <si>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</si>
  <si>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</si>
  <si>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</si>
  <si>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</si>
  <si>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</si>
  <si>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</si>
  <si>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</si>
  <si>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</si>
  <si>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</si>
  <si>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</si>
  <si>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</si>
  <si>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</si>
  <si>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</si>
  <si>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</si>
  <si>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</si>
  <si>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</si>
  <si>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</si>
  <si>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</si>
  <si>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</si>
  <si>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</si>
  <si>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</si>
  <si>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</si>
  <si>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</si>
  <si>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</si>
  <si>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</si>
  <si>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</si>
  <si>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</si>
  <si>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</si>
  <si>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</si>
  <si>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</si>
  <si>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大東市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</si>
  <si>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</si>
  <si>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</si>
  <si>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</si>
  <si>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</si>
  <si>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</si>
  <si>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</si>
  <si>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</si>
  <si>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</si>
  <si>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</si>
  <si>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</si>
  <si>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特定地域生活排水処理事業は、下水道工事が難しい地域を対象にした事業で、当初の施設整備に係る費用や処理経費等の必要経費の大部分を起債と一般会計からの繰入金でまかなっている状況である。
公共下水道と同じく、①経常収支比率、⑤経費回収率といった収益性に関する指標が悪いため、結果として法適用初年度である平成27年度から当年度純損失を計上することとなった。②累積欠損金比率の計上もこれによるものである。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rPh sb="0" eb="2">
      <t>トクテイ</t>
    </rPh>
    <rPh sb="2" eb="4">
      <t>チイキ</t>
    </rPh>
    <rPh sb="4" eb="6">
      <t>セイカツ</t>
    </rPh>
    <rPh sb="6" eb="8">
      <t>ハイスイ</t>
    </rPh>
    <rPh sb="8" eb="10">
      <t>ショリ</t>
    </rPh>
    <rPh sb="10" eb="12">
      <t>ジギョウ</t>
    </rPh>
    <rPh sb="14" eb="17">
      <t>ゲスイドウ</t>
    </rPh>
    <rPh sb="17" eb="19">
      <t>コウジ</t>
    </rPh>
    <rPh sb="20" eb="21">
      <t>ムズカ</t>
    </rPh>
    <rPh sb="23" eb="25">
      <t>チイキ</t>
    </rPh>
    <rPh sb="26" eb="28">
      <t>タイショウ</t>
    </rPh>
    <rPh sb="31" eb="33">
      <t>ジギョウ</t>
    </rPh>
    <rPh sb="35" eb="37">
      <t>トウショ</t>
    </rPh>
    <rPh sb="38" eb="40">
      <t>シセツ</t>
    </rPh>
    <rPh sb="40" eb="42">
      <t>セイビ</t>
    </rPh>
    <rPh sb="43" eb="44">
      <t>カカ</t>
    </rPh>
    <rPh sb="45" eb="47">
      <t>ヒヨウ</t>
    </rPh>
    <rPh sb="48" eb="50">
      <t>ショリ</t>
    </rPh>
    <rPh sb="50" eb="52">
      <t>ケイヒ</t>
    </rPh>
    <rPh sb="52" eb="53">
      <t>ナド</t>
    </rPh>
    <rPh sb="54" eb="56">
      <t>ヒツヨウ</t>
    </rPh>
    <rPh sb="56" eb="58">
      <t>ケイヒ</t>
    </rPh>
    <rPh sb="59" eb="62">
      <t>ダイブブン</t>
    </rPh>
    <rPh sb="63" eb="65">
      <t>キサイ</t>
    </rPh>
    <rPh sb="66" eb="68">
      <t>イッパン</t>
    </rPh>
    <rPh sb="68" eb="70">
      <t>カイケイ</t>
    </rPh>
    <rPh sb="73" eb="76">
      <t>クリイレキン</t>
    </rPh>
    <rPh sb="84" eb="86">
      <t>ジョウキョウ</t>
    </rPh>
    <rPh sb="92" eb="94">
      <t>コウキョウ</t>
    </rPh>
    <rPh sb="94" eb="97">
      <t>ゲスイドウ</t>
    </rPh>
    <rPh sb="98" eb="99">
      <t>オナ</t>
    </rPh>
    <rPh sb="103" eb="105">
      <t>ケイジョウ</t>
    </rPh>
    <rPh sb="105" eb="107">
      <t>シュウシ</t>
    </rPh>
    <rPh sb="107" eb="109">
      <t>ヒリツ</t>
    </rPh>
    <rPh sb="111" eb="113">
      <t>ケイヒ</t>
    </rPh>
    <rPh sb="113" eb="116">
      <t>カイシュウリツ</t>
    </rPh>
    <rPh sb="120" eb="123">
      <t>シュウエキセイ</t>
    </rPh>
    <rPh sb="124" eb="125">
      <t>カン</t>
    </rPh>
    <rPh sb="127" eb="129">
      <t>シヒョウ</t>
    </rPh>
    <rPh sb="130" eb="131">
      <t>ワル</t>
    </rPh>
    <rPh sb="135" eb="137">
      <t>ケッカ</t>
    </rPh>
    <rPh sb="140" eb="143">
      <t>ホウテキヨウ</t>
    </rPh>
    <rPh sb="143" eb="146">
      <t>ショネンド</t>
    </rPh>
    <rPh sb="149" eb="151">
      <t>ヘイセイ</t>
    </rPh>
    <rPh sb="153" eb="155">
      <t>ネンド</t>
    </rPh>
    <rPh sb="157" eb="160">
      <t>トウネンド</t>
    </rPh>
    <rPh sb="160" eb="163">
      <t>ジュンソンシツ</t>
    </rPh>
    <rPh sb="164" eb="166">
      <t>ケイジョウ</t>
    </rPh>
    <rPh sb="176" eb="178">
      <t>ルイセキ</t>
    </rPh>
    <rPh sb="178" eb="181">
      <t>ケッソンキン</t>
    </rPh>
    <rPh sb="181" eb="183">
      <t>ヒリツ</t>
    </rPh>
    <rPh sb="184" eb="186">
      <t>ケイジョウ</t>
    </rPh>
    <rPh sb="201" eb="203">
      <t>オスイ</t>
    </rPh>
    <rPh sb="203" eb="205">
      <t>ショリ</t>
    </rPh>
    <rPh sb="205" eb="207">
      <t>ゲンカ</t>
    </rPh>
    <rPh sb="213" eb="215">
      <t>シヨウ</t>
    </rPh>
    <rPh sb="215" eb="217">
      <t>リョウキン</t>
    </rPh>
    <rPh sb="218" eb="221">
      <t>テイガクセイ</t>
    </rPh>
    <rPh sb="227" eb="229">
      <t>ショリ</t>
    </rPh>
    <rPh sb="229" eb="231">
      <t>セツビ</t>
    </rPh>
    <rPh sb="237" eb="239">
      <t>セッチ</t>
    </rPh>
    <rPh sb="249" eb="251">
      <t>ネンカン</t>
    </rPh>
    <rPh sb="251" eb="255">
      <t>ユウシュウスイリョウ</t>
    </rPh>
    <rPh sb="256" eb="258">
      <t>ソクテイ</t>
    </rPh>
    <rPh sb="262" eb="264">
      <t>トウガイ</t>
    </rPh>
    <rPh sb="264" eb="265">
      <t>アタイ</t>
    </rPh>
    <rPh sb="266" eb="268">
      <t>ケイジョウ</t>
    </rPh>
    <rPh sb="277" eb="279">
      <t>シセツ</t>
    </rPh>
    <rPh sb="279" eb="282">
      <t>リヨウリツ</t>
    </rPh>
    <rPh sb="288" eb="290">
      <t>タンドク</t>
    </rPh>
    <rPh sb="290" eb="293">
      <t>ショリジョウ</t>
    </rPh>
    <rPh sb="294" eb="296">
      <t>セッチ</t>
    </rPh>
    <rPh sb="304" eb="306">
      <t>トウガイ</t>
    </rPh>
    <rPh sb="306" eb="307">
      <t>アタイ</t>
    </rPh>
    <rPh sb="308" eb="310">
      <t>ケイジョウ</t>
    </rPh>
    <phoneticPr fontId="4"/>
  </si>
  <si>
    <t>現在は耐用年数を超える施設はないものの、今後は老朽化が見込まれるため、検討課題である。</t>
    <rPh sb="0" eb="2">
      <t>ゲンザイ</t>
    </rPh>
    <rPh sb="3" eb="5">
      <t>タイヨウ</t>
    </rPh>
    <rPh sb="5" eb="7">
      <t>ネンスウ</t>
    </rPh>
    <rPh sb="8" eb="9">
      <t>コ</t>
    </rPh>
    <rPh sb="11" eb="13">
      <t>シセツ</t>
    </rPh>
    <rPh sb="20" eb="22">
      <t>コンゴ</t>
    </rPh>
    <rPh sb="23" eb="26">
      <t>ロウキュウカ</t>
    </rPh>
    <rPh sb="27" eb="29">
      <t>ミコ</t>
    </rPh>
    <rPh sb="35" eb="37">
      <t>ケントウ</t>
    </rPh>
    <rPh sb="37" eb="39">
      <t>カダイ</t>
    </rPh>
    <phoneticPr fontId="4"/>
  </si>
  <si>
    <t>必要経費を起債と一般会計からの繰入金でまかなっている状況であるので、この事業単独での改善は難しい。下水道事業の補完事業として位置づけ、下水道事業全体で経営改善を図る。</t>
    <rPh sb="0" eb="2">
      <t>ヒツヨウ</t>
    </rPh>
    <rPh sb="2" eb="4">
      <t>ケイヒ</t>
    </rPh>
    <rPh sb="5" eb="7">
      <t>キサイ</t>
    </rPh>
    <rPh sb="8" eb="10">
      <t>イッパン</t>
    </rPh>
    <rPh sb="10" eb="12">
      <t>カイケイ</t>
    </rPh>
    <rPh sb="15" eb="18">
      <t>クリイレキン</t>
    </rPh>
    <rPh sb="26" eb="28">
      <t>ジョウキョウ</t>
    </rPh>
    <rPh sb="36" eb="38">
      <t>ジギョウ</t>
    </rPh>
    <rPh sb="38" eb="40">
      <t>タンドク</t>
    </rPh>
    <rPh sb="42" eb="44">
      <t>カイゼン</t>
    </rPh>
    <rPh sb="45" eb="46">
      <t>ムズカ</t>
    </rPh>
    <rPh sb="49" eb="52">
      <t>ゲスイドウ</t>
    </rPh>
    <rPh sb="52" eb="54">
      <t>ジギョウ</t>
    </rPh>
    <rPh sb="55" eb="57">
      <t>ホカン</t>
    </rPh>
    <rPh sb="57" eb="59">
      <t>ジギョウ</t>
    </rPh>
    <rPh sb="62" eb="64">
      <t>イチ</t>
    </rPh>
    <rPh sb="67" eb="70">
      <t>ゲスイドウ</t>
    </rPh>
    <rPh sb="70" eb="72">
      <t>ジギョウ</t>
    </rPh>
    <rPh sb="72" eb="74">
      <t>ゼンタイ</t>
    </rPh>
    <rPh sb="75" eb="77">
      <t>ケイエイ</t>
    </rPh>
    <rPh sb="77" eb="79">
      <t>カイゼン</t>
    </rPh>
    <rPh sb="80" eb="8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</si>
</sst>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6392928"/>
        <c:axId val="37638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76392928"/>
        <c:axId val="376382736"/>
      </c:lineChart>
      <c:dateAx>
        <c:axId val="376392928"/>
        <c:scaling>
          <c:orientation val="minMax"/>
        </c:scaling>
        <c:delete val="1"/>
        <c:axPos val="b"/>
        <c:numFmt formatCode="ge" sourceLinked="1"/>
        <c:majorTickMark val="none"/>
        <c:minorTickMark val="none"/>
        <c:tickLblPos val="none"/>
        <c:crossAx val="376382736"/>
        <c:crosses val="autoZero"/>
        <c:auto val="1"/>
        <c:lblOffset val="100"/>
        <c:baseTimeUnit val="years"/>
      </c:dateAx>
      <c:valAx>
        <c:axId val="37638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0361200"/>
        <c:axId val="3803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58.25</c:v>
                </c:pt>
              </c:numCache>
            </c:numRef>
          </c:val>
          <c:smooth val="0"/>
        </c:ser>
        <c:dLbls>
          <c:showLegendKey val="0"/>
          <c:showVal val="0"/>
          <c:showCatName val="0"/>
          <c:showSerName val="0"/>
          <c:showPercent val="0"/>
          <c:showBubbleSize val="0"/>
        </c:dLbls>
        <c:marker val="1"/>
        <c:smooth val="0"/>
        <c:axId val="380361200"/>
        <c:axId val="380361984"/>
      </c:lineChart>
      <c:dateAx>
        <c:axId val="380361200"/>
        <c:scaling>
          <c:orientation val="minMax"/>
        </c:scaling>
        <c:delete val="1"/>
        <c:axPos val="b"/>
        <c:numFmt formatCode="ge" sourceLinked="1"/>
        <c:majorTickMark val="none"/>
        <c:minorTickMark val="none"/>
        <c:tickLblPos val="none"/>
        <c:crossAx val="380361984"/>
        <c:crosses val="autoZero"/>
        <c:auto val="1"/>
        <c:lblOffset val="100"/>
        <c:baseTimeUnit val="years"/>
      </c:dateAx>
      <c:valAx>
        <c:axId val="380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6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380358064"/>
        <c:axId val="38035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68.150000000000006</c:v>
                </c:pt>
              </c:numCache>
            </c:numRef>
          </c:val>
          <c:smooth val="0"/>
        </c:ser>
        <c:dLbls>
          <c:showLegendKey val="0"/>
          <c:showVal val="0"/>
          <c:showCatName val="0"/>
          <c:showSerName val="0"/>
          <c:showPercent val="0"/>
          <c:showBubbleSize val="0"/>
        </c:dLbls>
        <c:marker val="1"/>
        <c:smooth val="0"/>
        <c:axId val="380358064"/>
        <c:axId val="380352968"/>
      </c:lineChart>
      <c:dateAx>
        <c:axId val="380358064"/>
        <c:scaling>
          <c:orientation val="minMax"/>
        </c:scaling>
        <c:delete val="1"/>
        <c:axPos val="b"/>
        <c:numFmt formatCode="ge" sourceLinked="1"/>
        <c:majorTickMark val="none"/>
        <c:minorTickMark val="none"/>
        <c:tickLblPos val="none"/>
        <c:crossAx val="380352968"/>
        <c:crosses val="autoZero"/>
        <c:auto val="1"/>
        <c:lblOffset val="100"/>
        <c:baseTimeUnit val="years"/>
      </c:dateAx>
      <c:valAx>
        <c:axId val="38035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5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64.790000000000006</c:v>
                </c:pt>
              </c:numCache>
            </c:numRef>
          </c:val>
        </c:ser>
        <c:dLbls>
          <c:showLegendKey val="0"/>
          <c:showVal val="0"/>
          <c:showCatName val="0"/>
          <c:showSerName val="0"/>
          <c:showPercent val="0"/>
          <c:showBubbleSize val="0"/>
        </c:dLbls>
        <c:gapWidth val="150"/>
        <c:axId val="376381560"/>
        <c:axId val="3763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89.69</c:v>
                </c:pt>
              </c:numCache>
            </c:numRef>
          </c:val>
          <c:smooth val="0"/>
        </c:ser>
        <c:dLbls>
          <c:showLegendKey val="0"/>
          <c:showVal val="0"/>
          <c:showCatName val="0"/>
          <c:showSerName val="0"/>
          <c:showPercent val="0"/>
          <c:showBubbleSize val="0"/>
        </c:dLbls>
        <c:marker val="1"/>
        <c:smooth val="0"/>
        <c:axId val="376381560"/>
        <c:axId val="376381952"/>
      </c:lineChart>
      <c:dateAx>
        <c:axId val="376381560"/>
        <c:scaling>
          <c:orientation val="minMax"/>
        </c:scaling>
        <c:delete val="1"/>
        <c:axPos val="b"/>
        <c:numFmt formatCode="ge" sourceLinked="1"/>
        <c:majorTickMark val="none"/>
        <c:minorTickMark val="none"/>
        <c:tickLblPos val="none"/>
        <c:crossAx val="376381952"/>
        <c:crosses val="autoZero"/>
        <c:auto val="1"/>
        <c:lblOffset val="100"/>
        <c:baseTimeUnit val="years"/>
      </c:dateAx>
      <c:valAx>
        <c:axId val="3763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8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9.61</c:v>
                </c:pt>
              </c:numCache>
            </c:numRef>
          </c:val>
        </c:ser>
        <c:dLbls>
          <c:showLegendKey val="0"/>
          <c:showVal val="0"/>
          <c:showCatName val="0"/>
          <c:showSerName val="0"/>
          <c:showPercent val="0"/>
          <c:showBubbleSize val="0"/>
        </c:dLbls>
        <c:gapWidth val="150"/>
        <c:axId val="376383520"/>
        <c:axId val="37639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14.97</c:v>
                </c:pt>
              </c:numCache>
            </c:numRef>
          </c:val>
          <c:smooth val="0"/>
        </c:ser>
        <c:dLbls>
          <c:showLegendKey val="0"/>
          <c:showVal val="0"/>
          <c:showCatName val="0"/>
          <c:showSerName val="0"/>
          <c:showPercent val="0"/>
          <c:showBubbleSize val="0"/>
        </c:dLbls>
        <c:marker val="1"/>
        <c:smooth val="0"/>
        <c:axId val="376383520"/>
        <c:axId val="376392536"/>
      </c:lineChart>
      <c:dateAx>
        <c:axId val="376383520"/>
        <c:scaling>
          <c:orientation val="minMax"/>
        </c:scaling>
        <c:delete val="1"/>
        <c:axPos val="b"/>
        <c:numFmt formatCode="ge" sourceLinked="1"/>
        <c:majorTickMark val="none"/>
        <c:minorTickMark val="none"/>
        <c:tickLblPos val="none"/>
        <c:crossAx val="376392536"/>
        <c:crosses val="autoZero"/>
        <c:auto val="1"/>
        <c:lblOffset val="100"/>
        <c:baseTimeUnit val="years"/>
      </c:dateAx>
      <c:valAx>
        <c:axId val="37639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6392144"/>
        <c:axId val="37638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76392144"/>
        <c:axId val="376386264"/>
      </c:lineChart>
      <c:dateAx>
        <c:axId val="376392144"/>
        <c:scaling>
          <c:orientation val="minMax"/>
        </c:scaling>
        <c:delete val="1"/>
        <c:axPos val="b"/>
        <c:numFmt formatCode="ge" sourceLinked="1"/>
        <c:majorTickMark val="none"/>
        <c:minorTickMark val="none"/>
        <c:tickLblPos val="none"/>
        <c:crossAx val="376386264"/>
        <c:crosses val="autoZero"/>
        <c:auto val="1"/>
        <c:lblOffset val="100"/>
        <c:baseTimeUnit val="years"/>
      </c:dateAx>
      <c:valAx>
        <c:axId val="37638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9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418.72</c:v>
                </c:pt>
              </c:numCache>
            </c:numRef>
          </c:val>
        </c:ser>
        <c:dLbls>
          <c:showLegendKey val="0"/>
          <c:showVal val="0"/>
          <c:showCatName val="0"/>
          <c:showSerName val="0"/>
          <c:showPercent val="0"/>
          <c:showBubbleSize val="0"/>
        </c:dLbls>
        <c:gapWidth val="150"/>
        <c:axId val="376383912"/>
        <c:axId val="37638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124.89</c:v>
                </c:pt>
              </c:numCache>
            </c:numRef>
          </c:val>
          <c:smooth val="0"/>
        </c:ser>
        <c:dLbls>
          <c:showLegendKey val="0"/>
          <c:showVal val="0"/>
          <c:showCatName val="0"/>
          <c:showSerName val="0"/>
          <c:showPercent val="0"/>
          <c:showBubbleSize val="0"/>
        </c:dLbls>
        <c:marker val="1"/>
        <c:smooth val="0"/>
        <c:axId val="376383912"/>
        <c:axId val="376383128"/>
      </c:lineChart>
      <c:dateAx>
        <c:axId val="376383912"/>
        <c:scaling>
          <c:orientation val="minMax"/>
        </c:scaling>
        <c:delete val="1"/>
        <c:axPos val="b"/>
        <c:numFmt formatCode="ge" sourceLinked="1"/>
        <c:majorTickMark val="none"/>
        <c:minorTickMark val="none"/>
        <c:tickLblPos val="none"/>
        <c:crossAx val="376383128"/>
        <c:crosses val="autoZero"/>
        <c:auto val="1"/>
        <c:lblOffset val="100"/>
        <c:baseTimeUnit val="years"/>
      </c:dateAx>
      <c:valAx>
        <c:axId val="37638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8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248.37</c:v>
                </c:pt>
              </c:numCache>
            </c:numRef>
          </c:val>
        </c:ser>
        <c:dLbls>
          <c:showLegendKey val="0"/>
          <c:showVal val="0"/>
          <c:showCatName val="0"/>
          <c:showSerName val="0"/>
          <c:showPercent val="0"/>
          <c:showBubbleSize val="0"/>
        </c:dLbls>
        <c:gapWidth val="150"/>
        <c:axId val="376391752"/>
        <c:axId val="37638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221.76</c:v>
                </c:pt>
              </c:numCache>
            </c:numRef>
          </c:val>
          <c:smooth val="0"/>
        </c:ser>
        <c:dLbls>
          <c:showLegendKey val="0"/>
          <c:showVal val="0"/>
          <c:showCatName val="0"/>
          <c:showSerName val="0"/>
          <c:showPercent val="0"/>
          <c:showBubbleSize val="0"/>
        </c:dLbls>
        <c:marker val="1"/>
        <c:smooth val="0"/>
        <c:axId val="376391752"/>
        <c:axId val="376387440"/>
      </c:lineChart>
      <c:dateAx>
        <c:axId val="376391752"/>
        <c:scaling>
          <c:orientation val="minMax"/>
        </c:scaling>
        <c:delete val="1"/>
        <c:axPos val="b"/>
        <c:numFmt formatCode="ge" sourceLinked="1"/>
        <c:majorTickMark val="none"/>
        <c:minorTickMark val="none"/>
        <c:tickLblPos val="none"/>
        <c:crossAx val="376387440"/>
        <c:crosses val="autoZero"/>
        <c:auto val="1"/>
        <c:lblOffset val="100"/>
        <c:baseTimeUnit val="years"/>
      </c:dateAx>
      <c:valAx>
        <c:axId val="37638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9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3147.59</c:v>
                </c:pt>
              </c:numCache>
            </c:numRef>
          </c:val>
        </c:ser>
        <c:dLbls>
          <c:showLegendKey val="0"/>
          <c:showVal val="0"/>
          <c:showCatName val="0"/>
          <c:showSerName val="0"/>
          <c:showPercent val="0"/>
          <c:showBubbleSize val="0"/>
        </c:dLbls>
        <c:gapWidth val="150"/>
        <c:axId val="376393712"/>
        <c:axId val="37638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392.19</c:v>
                </c:pt>
              </c:numCache>
            </c:numRef>
          </c:val>
          <c:smooth val="0"/>
        </c:ser>
        <c:dLbls>
          <c:showLegendKey val="0"/>
          <c:showVal val="0"/>
          <c:showCatName val="0"/>
          <c:showSerName val="0"/>
          <c:showPercent val="0"/>
          <c:showBubbleSize val="0"/>
        </c:dLbls>
        <c:marker val="1"/>
        <c:smooth val="0"/>
        <c:axId val="376393712"/>
        <c:axId val="376384696"/>
      </c:lineChart>
      <c:dateAx>
        <c:axId val="376393712"/>
        <c:scaling>
          <c:orientation val="minMax"/>
        </c:scaling>
        <c:delete val="1"/>
        <c:axPos val="b"/>
        <c:numFmt formatCode="ge" sourceLinked="1"/>
        <c:majorTickMark val="none"/>
        <c:minorTickMark val="none"/>
        <c:tickLblPos val="none"/>
        <c:crossAx val="376384696"/>
        <c:crosses val="autoZero"/>
        <c:auto val="1"/>
        <c:lblOffset val="100"/>
        <c:baseTimeUnit val="years"/>
      </c:dateAx>
      <c:valAx>
        <c:axId val="37638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9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9.4700000000000006</c:v>
                </c:pt>
              </c:numCache>
            </c:numRef>
          </c:val>
        </c:ser>
        <c:dLbls>
          <c:showLegendKey val="0"/>
          <c:showVal val="0"/>
          <c:showCatName val="0"/>
          <c:showSerName val="0"/>
          <c:showPercent val="0"/>
          <c:showBubbleSize val="0"/>
        </c:dLbls>
        <c:gapWidth val="150"/>
        <c:axId val="376388224"/>
        <c:axId val="37638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57.03</c:v>
                </c:pt>
              </c:numCache>
            </c:numRef>
          </c:val>
          <c:smooth val="0"/>
        </c:ser>
        <c:dLbls>
          <c:showLegendKey val="0"/>
          <c:showVal val="0"/>
          <c:showCatName val="0"/>
          <c:showSerName val="0"/>
          <c:showPercent val="0"/>
          <c:showBubbleSize val="0"/>
        </c:dLbls>
        <c:marker val="1"/>
        <c:smooth val="0"/>
        <c:axId val="376388224"/>
        <c:axId val="376388616"/>
      </c:lineChart>
      <c:dateAx>
        <c:axId val="376388224"/>
        <c:scaling>
          <c:orientation val="minMax"/>
        </c:scaling>
        <c:delete val="1"/>
        <c:axPos val="b"/>
        <c:numFmt formatCode="ge" sourceLinked="1"/>
        <c:majorTickMark val="none"/>
        <c:minorTickMark val="none"/>
        <c:tickLblPos val="none"/>
        <c:crossAx val="376388616"/>
        <c:crosses val="autoZero"/>
        <c:auto val="1"/>
        <c:lblOffset val="100"/>
        <c:baseTimeUnit val="years"/>
      </c:dateAx>
      <c:valAx>
        <c:axId val="37638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3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0356104"/>
        <c:axId val="38035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283.73</c:v>
                </c:pt>
              </c:numCache>
            </c:numRef>
          </c:val>
          <c:smooth val="0"/>
        </c:ser>
        <c:dLbls>
          <c:showLegendKey val="0"/>
          <c:showVal val="0"/>
          <c:showCatName val="0"/>
          <c:showSerName val="0"/>
          <c:showPercent val="0"/>
          <c:showBubbleSize val="0"/>
        </c:dLbls>
        <c:marker val="1"/>
        <c:smooth val="0"/>
        <c:axId val="380356104"/>
        <c:axId val="380354536"/>
      </c:lineChart>
      <c:dateAx>
        <c:axId val="380356104"/>
        <c:scaling>
          <c:orientation val="minMax"/>
        </c:scaling>
        <c:delete val="1"/>
        <c:axPos val="b"/>
        <c:numFmt formatCode="ge" sourceLinked="1"/>
        <c:majorTickMark val="none"/>
        <c:minorTickMark val="none"/>
        <c:tickLblPos val="none"/>
        <c:crossAx val="380354536"/>
        <c:crosses val="autoZero"/>
        <c:auto val="1"/>
        <c:lblOffset val="100"/>
        <c:baseTimeUnit val="years"/>
      </c:dateAx>
      <c:valAx>
        <c:axId val="38035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5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大阪府　大東市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3"/>
      <c r="AE8" s="3"/>
      <c r="AF8" s="3"/>
      <c r="AG8" s="3"/>
      <c r="AH8" s="3"/>
      <c r="AI8" s="3"/>
      <c r="AJ8" s="3"/>
      <c r="AK8" s="3"/>
      <c r="AL8" s="58">
        <f>データ!R6</f>
        <v>123397</v>
      </c>
      <c r="AM8" s="58"/>
      <c r="AN8" s="58"/>
      <c r="AO8" s="58"/>
      <c r="AP8" s="58"/>
      <c r="AQ8" s="58"/>
      <c r="AR8" s="58"/>
      <c r="AS8" s="58"/>
      <c r="AT8" s="57">
        <f>データ!S6</f>
        <v>18.27</v>
      </c>
      <c r="AU8" s="57"/>
      <c r="AV8" s="57"/>
      <c r="AW8" s="57"/>
      <c r="AX8" s="57"/>
      <c r="AY8" s="57"/>
      <c r="AZ8" s="57"/>
      <c r="BA8" s="57"/>
      <c r="BB8" s="57">
        <f>データ!T6</f>
        <v>6754.08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44.79</v>
      </c>
      <c r="J10" s="57"/>
      <c r="K10" s="57"/>
      <c r="L10" s="57"/>
      <c r="M10" s="57"/>
      <c r="N10" s="57"/>
      <c r="O10" s="57"/>
      <c r="P10" s="57">
        <f>データ!O6</f>
        <v>0.15</v>
      </c>
      <c r="Q10" s="57"/>
      <c r="R10" s="57"/>
      <c r="S10" s="57"/>
      <c r="T10" s="57"/>
      <c r="U10" s="57"/>
      <c r="V10" s="57"/>
      <c r="W10" s="57" t="str">
        <f>データ!P6</f>
        <v>-</v>
      </c>
      <c r="X10" s="57"/>
      <c r="Y10" s="57"/>
      <c r="Z10" s="57"/>
      <c r="AA10" s="57"/>
      <c r="AB10" s="57"/>
      <c r="AC10" s="57"/>
      <c r="AD10" s="58">
        <f>データ!Q6</f>
        <v>3506</v>
      </c>
      <c r="AE10" s="58"/>
      <c r="AF10" s="58"/>
      <c r="AG10" s="58"/>
      <c r="AH10" s="58"/>
      <c r="AI10" s="58"/>
      <c r="AJ10" s="58"/>
      <c r="AK10" s="2"/>
      <c r="AL10" s="58">
        <f>データ!U6</f>
        <v>179</v>
      </c>
      <c r="AM10" s="58"/>
      <c r="AN10" s="58"/>
      <c r="AO10" s="58"/>
      <c r="AP10" s="58"/>
      <c r="AQ10" s="58"/>
      <c r="AR10" s="58"/>
      <c r="AS10" s="58"/>
      <c r="AT10" s="57">
        <f>データ!V6</f>
        <v>2.5499999999999998</v>
      </c>
      <c r="AU10" s="57"/>
      <c r="AV10" s="57"/>
      <c r="AW10" s="57"/>
      <c r="AX10" s="57"/>
      <c r="AY10" s="57"/>
      <c r="AZ10" s="57"/>
      <c r="BA10" s="57"/>
      <c r="BB10" s="57">
        <f>データ!W6</f>
        <v>70.2</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272183</v>
      </c>
      <c r="D6" s="31">
        <f t="shared" si="3"/>
        <v>46</v>
      </c>
      <c r="E6" s="31">
        <f t="shared" si="3"/>
        <v>18</v>
      </c>
      <c r="F6" s="31">
        <f t="shared" si="3"/>
        <v>0</v>
      </c>
      <c r="G6" s="31">
        <f t="shared" si="3"/>
        <v>0</v>
      </c>
      <c r="H6" s="31" t="str">
        <f t="shared" si="3"/>
        <v>大阪府　大東市</v>
      </c>
      <c r="I6" s="31" t="str">
        <f t="shared" si="3"/>
        <v>法適用</v>
      </c>
      <c r="J6" s="31" t="str">
        <f t="shared" si="3"/>
        <v>下水道事業</v>
      </c>
      <c r="K6" s="31" t="str">
        <f t="shared" si="3"/>
        <v>特定地域生活排水処理</v>
      </c>
      <c r="L6" s="31" t="str">
        <f t="shared" si="3"/>
        <v>K3</v>
      </c>
      <c r="M6" s="32" t="str">
        <f t="shared" si="3"/>
        <v>-</v>
      </c>
      <c r="N6" s="32">
        <f t="shared" si="3"/>
        <v>44.79</v>
      </c>
      <c r="O6" s="32">
        <f t="shared" si="3"/>
        <v>0.15</v>
      </c>
      <c r="P6" s="32" t="str">
        <f t="shared" si="3"/>
        <v>-</v>
      </c>
      <c r="Q6" s="32">
        <f t="shared" si="3"/>
        <v>3506</v>
      </c>
      <c r="R6" s="32">
        <f t="shared" si="3"/>
        <v>123397</v>
      </c>
      <c r="S6" s="32">
        <f t="shared" si="3"/>
        <v>18.27</v>
      </c>
      <c r="T6" s="32">
        <f t="shared" si="3"/>
        <v>6754.08</v>
      </c>
      <c r="U6" s="32">
        <f t="shared" si="3"/>
        <v>179</v>
      </c>
      <c r="V6" s="32">
        <f t="shared" si="3"/>
        <v>2.5499999999999998</v>
      </c>
      <c r="W6" s="32">
        <f t="shared" si="3"/>
        <v>70.2</v>
      </c>
      <c r="X6" s="33" t="str">
        <f>IF(X7="",NA(),X7)</f>
        <v>-</v>
      </c>
      <c r="Y6" s="33" t="str">
        <f t="shared" ref="Y6:AG6" si="4">IF(Y7="",NA(),Y7)</f>
        <v>-</v>
      </c>
      <c r="Z6" s="33" t="str">
        <f t="shared" si="4"/>
        <v>-</v>
      </c>
      <c r="AA6" s="33" t="str">
        <f t="shared" si="4"/>
        <v>-</v>
      </c>
      <c r="AB6" s="33">
        <f t="shared" si="4"/>
        <v>64.790000000000006</v>
      </c>
      <c r="AC6" s="33" t="str">
        <f t="shared" si="4"/>
        <v>-</v>
      </c>
      <c r="AD6" s="33" t="str">
        <f t="shared" si="4"/>
        <v>-</v>
      </c>
      <c r="AE6" s="33" t="str">
        <f t="shared" si="4"/>
        <v>-</v>
      </c>
      <c r="AF6" s="33" t="str">
        <f t="shared" si="4"/>
        <v>-</v>
      </c>
      <c r="AG6" s="33">
        <f t="shared" si="4"/>
        <v>89.69</v>
      </c>
      <c r="AH6" s="32" t="str">
        <f>IF(AH7="","",IF(AH7="-","【-】","【"&amp;SUBSTITUTE(TEXT(AH7,"#,##0.00"),"-","△")&amp;"】"))</f>
        <v>【85.56】</v>
      </c>
      <c r="AI6" s="33" t="str">
        <f>IF(AI7="",NA(),AI7)</f>
        <v>-</v>
      </c>
      <c r="AJ6" s="33" t="str">
        <f t="shared" ref="AJ6:AR6" si="5">IF(AJ7="",NA(),AJ7)</f>
        <v>-</v>
      </c>
      <c r="AK6" s="33" t="str">
        <f t="shared" si="5"/>
        <v>-</v>
      </c>
      <c r="AL6" s="33" t="str">
        <f t="shared" si="5"/>
        <v>-</v>
      </c>
      <c r="AM6" s="33">
        <f t="shared" si="5"/>
        <v>418.72</v>
      </c>
      <c r="AN6" s="33" t="str">
        <f t="shared" si="5"/>
        <v>-</v>
      </c>
      <c r="AO6" s="33" t="str">
        <f t="shared" si="5"/>
        <v>-</v>
      </c>
      <c r="AP6" s="33" t="str">
        <f t="shared" si="5"/>
        <v>-</v>
      </c>
      <c r="AQ6" s="33" t="str">
        <f t="shared" si="5"/>
        <v>-</v>
      </c>
      <c r="AR6" s="33">
        <f t="shared" si="5"/>
        <v>124.89</v>
      </c>
      <c r="AS6" s="32" t="str">
        <f>IF(AS7="","",IF(AS7="-","【-】","【"&amp;SUBSTITUTE(TEXT(AS7,"#,##0.00"),"-","△")&amp;"】"))</f>
        <v>【200.94】</v>
      </c>
      <c r="AT6" s="33" t="str">
        <f>IF(AT7="",NA(),AT7)</f>
        <v>-</v>
      </c>
      <c r="AU6" s="33" t="str">
        <f t="shared" ref="AU6:BC6" si="6">IF(AU7="",NA(),AU7)</f>
        <v>-</v>
      </c>
      <c r="AV6" s="33" t="str">
        <f t="shared" si="6"/>
        <v>-</v>
      </c>
      <c r="AW6" s="33" t="str">
        <f t="shared" si="6"/>
        <v>-</v>
      </c>
      <c r="AX6" s="33">
        <f t="shared" si="6"/>
        <v>248.37</v>
      </c>
      <c r="AY6" s="33" t="str">
        <f t="shared" si="6"/>
        <v>-</v>
      </c>
      <c r="AZ6" s="33" t="str">
        <f t="shared" si="6"/>
        <v>-</v>
      </c>
      <c r="BA6" s="33" t="str">
        <f t="shared" si="6"/>
        <v>-</v>
      </c>
      <c r="BB6" s="33" t="str">
        <f t="shared" si="6"/>
        <v>-</v>
      </c>
      <c r="BC6" s="33">
        <f t="shared" si="6"/>
        <v>221.76</v>
      </c>
      <c r="BD6" s="32" t="str">
        <f>IF(BD7="","",IF(BD7="-","【-】","【"&amp;SUBSTITUTE(TEXT(BD7,"#,##0.00"),"-","△")&amp;"】"))</f>
        <v>【160.95】</v>
      </c>
      <c r="BE6" s="33" t="str">
        <f>IF(BE7="",NA(),BE7)</f>
        <v>-</v>
      </c>
      <c r="BF6" s="33" t="str">
        <f t="shared" ref="BF6:BN6" si="7">IF(BF7="",NA(),BF7)</f>
        <v>-</v>
      </c>
      <c r="BG6" s="33" t="str">
        <f t="shared" si="7"/>
        <v>-</v>
      </c>
      <c r="BH6" s="33" t="str">
        <f t="shared" si="7"/>
        <v>-</v>
      </c>
      <c r="BI6" s="33">
        <f t="shared" si="7"/>
        <v>3147.59</v>
      </c>
      <c r="BJ6" s="33" t="str">
        <f t="shared" si="7"/>
        <v>-</v>
      </c>
      <c r="BK6" s="33" t="str">
        <f t="shared" si="7"/>
        <v>-</v>
      </c>
      <c r="BL6" s="33" t="str">
        <f t="shared" si="7"/>
        <v>-</v>
      </c>
      <c r="BM6" s="33" t="str">
        <f t="shared" si="7"/>
        <v>-</v>
      </c>
      <c r="BN6" s="33">
        <f t="shared" si="7"/>
        <v>392.19</v>
      </c>
      <c r="BO6" s="32" t="str">
        <f>IF(BO7="","",IF(BO7="-","【-】","【"&amp;SUBSTITUTE(TEXT(BO7,"#,##0.00"),"-","△")&amp;"】"))</f>
        <v>【345.93】</v>
      </c>
      <c r="BP6" s="33" t="str">
        <f>IF(BP7="",NA(),BP7)</f>
        <v>-</v>
      </c>
      <c r="BQ6" s="33" t="str">
        <f t="shared" ref="BQ6:BY6" si="8">IF(BQ7="",NA(),BQ7)</f>
        <v>-</v>
      </c>
      <c r="BR6" s="33" t="str">
        <f t="shared" si="8"/>
        <v>-</v>
      </c>
      <c r="BS6" s="33" t="str">
        <f t="shared" si="8"/>
        <v>-</v>
      </c>
      <c r="BT6" s="33">
        <f t="shared" si="8"/>
        <v>9.4700000000000006</v>
      </c>
      <c r="BU6" s="33" t="str">
        <f t="shared" si="8"/>
        <v>-</v>
      </c>
      <c r="BV6" s="33" t="str">
        <f t="shared" si="8"/>
        <v>-</v>
      </c>
      <c r="BW6" s="33" t="str">
        <f t="shared" si="8"/>
        <v>-</v>
      </c>
      <c r="BX6" s="33" t="str">
        <f t="shared" si="8"/>
        <v>-</v>
      </c>
      <c r="BY6" s="33">
        <f t="shared" si="8"/>
        <v>57.03</v>
      </c>
      <c r="BZ6" s="32" t="str">
        <f>IF(BZ7="","",IF(BZ7="-","【-】","【"&amp;SUBSTITUTE(TEXT(BZ7,"#,##0.00"),"-","△")&amp;"】"))</f>
        <v>【59.44】</v>
      </c>
      <c r="CA6" s="33" t="str">
        <f>IF(CA7="",NA(),CA7)</f>
        <v>-</v>
      </c>
      <c r="CB6" s="33" t="str">
        <f t="shared" ref="CB6:CJ6" si="9">IF(CB7="",NA(),CB7)</f>
        <v>-</v>
      </c>
      <c r="CC6" s="33" t="str">
        <f t="shared" si="9"/>
        <v>-</v>
      </c>
      <c r="CD6" s="33" t="str">
        <f t="shared" si="9"/>
        <v>-</v>
      </c>
      <c r="CE6" s="33" t="str">
        <f t="shared" si="9"/>
        <v>-</v>
      </c>
      <c r="CF6" s="33" t="str">
        <f t="shared" si="9"/>
        <v>-</v>
      </c>
      <c r="CG6" s="33" t="str">
        <f t="shared" si="9"/>
        <v>-</v>
      </c>
      <c r="CH6" s="33" t="str">
        <f t="shared" si="9"/>
        <v>-</v>
      </c>
      <c r="CI6" s="33" t="str">
        <f t="shared" si="9"/>
        <v>-</v>
      </c>
      <c r="CJ6" s="33">
        <f t="shared" si="9"/>
        <v>283.73</v>
      </c>
      <c r="CK6" s="32" t="str">
        <f>IF(CK7="","",IF(CK7="-","【-】","【"&amp;SUBSTITUTE(TEXT(CK7,"#,##0.00"),"-","△")&amp;"】"))</f>
        <v>【272.79】</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58.25</v>
      </c>
      <c r="CV6" s="32" t="str">
        <f>IF(CV7="","",IF(CV7="-","【-】","【"&amp;SUBSTITUTE(TEXT(CV7,"#,##0.00"),"-","△")&amp;"】"))</f>
        <v>【58.84】</v>
      </c>
      <c r="CW6" s="33" t="str">
        <f>IF(CW7="",NA(),CW7)</f>
        <v>-</v>
      </c>
      <c r="CX6" s="33" t="str">
        <f t="shared" ref="CX6:DF6" si="11">IF(CX7="",NA(),CX7)</f>
        <v>-</v>
      </c>
      <c r="CY6" s="33" t="str">
        <f t="shared" si="11"/>
        <v>-</v>
      </c>
      <c r="CZ6" s="33" t="str">
        <f t="shared" si="11"/>
        <v>-</v>
      </c>
      <c r="DA6" s="33">
        <f t="shared" si="11"/>
        <v>100</v>
      </c>
      <c r="DB6" s="33" t="str">
        <f t="shared" si="11"/>
        <v>-</v>
      </c>
      <c r="DC6" s="33" t="str">
        <f t="shared" si="11"/>
        <v>-</v>
      </c>
      <c r="DD6" s="33" t="str">
        <f t="shared" si="11"/>
        <v>-</v>
      </c>
      <c r="DE6" s="33" t="str">
        <f t="shared" si="11"/>
        <v>-</v>
      </c>
      <c r="DF6" s="33">
        <f t="shared" si="11"/>
        <v>68.150000000000006</v>
      </c>
      <c r="DG6" s="32" t="str">
        <f>IF(DG7="","",IF(DG7="-","【-】","【"&amp;SUBSTITUTE(TEXT(DG7,"#,##0.00"),"-","△")&amp;"】"))</f>
        <v>【74.35】</v>
      </c>
      <c r="DH6" s="33" t="str">
        <f>IF(DH7="",NA(),DH7)</f>
        <v>-</v>
      </c>
      <c r="DI6" s="33" t="str">
        <f t="shared" ref="DI6:DQ6" si="12">IF(DI7="",NA(),DI7)</f>
        <v>-</v>
      </c>
      <c r="DJ6" s="33" t="str">
        <f t="shared" si="12"/>
        <v>-</v>
      </c>
      <c r="DK6" s="33" t="str">
        <f t="shared" si="12"/>
        <v>-</v>
      </c>
      <c r="DL6" s="33">
        <f t="shared" si="12"/>
        <v>9.61</v>
      </c>
      <c r="DM6" s="33" t="str">
        <f t="shared" si="12"/>
        <v>-</v>
      </c>
      <c r="DN6" s="33" t="str">
        <f t="shared" si="12"/>
        <v>-</v>
      </c>
      <c r="DO6" s="33" t="str">
        <f t="shared" si="12"/>
        <v>-</v>
      </c>
      <c r="DP6" s="33" t="str">
        <f t="shared" si="12"/>
        <v>-</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272183</v>
      </c>
      <c r="D7" s="35">
        <v>46</v>
      </c>
      <c r="E7" s="35">
        <v>18</v>
      </c>
      <c r="F7" s="35">
        <v>0</v>
      </c>
      <c r="G7" s="35">
        <v>0</v>
      </c>
      <c r="H7" s="35" t="s">
        <v>96</v>
      </c>
      <c r="I7" s="35" t="s">
        <v>97</v>
      </c>
      <c r="J7" s="35" t="s">
        <v>98</v>
      </c>
      <c r="K7" s="35" t="s">
        <v>99</v>
      </c>
      <c r="L7" s="35" t="s">
        <v>100</v>
      </c>
      <c r="M7" s="36" t="s">
        <v>101</v>
      </c>
      <c r="N7" s="36">
        <v>44.79</v>
      </c>
      <c r="O7" s="36">
        <v>0.15</v>
      </c>
      <c r="P7" s="36" t="s">
        <v>101</v>
      </c>
      <c r="Q7" s="36">
        <v>3506</v>
      </c>
      <c r="R7" s="36">
        <v>123397</v>
      </c>
      <c r="S7" s="36">
        <v>18.27</v>
      </c>
      <c r="T7" s="36">
        <v>6754.08</v>
      </c>
      <c r="U7" s="36">
        <v>179</v>
      </c>
      <c r="V7" s="36">
        <v>2.5499999999999998</v>
      </c>
      <c r="W7" s="36">
        <v>70.2</v>
      </c>
      <c r="X7" s="36" t="s">
        <v>101</v>
      </c>
      <c r="Y7" s="36" t="s">
        <v>101</v>
      </c>
      <c r="Z7" s="36" t="s">
        <v>101</v>
      </c>
      <c r="AA7" s="36" t="s">
        <v>101</v>
      </c>
      <c r="AB7" s="36">
        <v>64.790000000000006</v>
      </c>
      <c r="AC7" s="36" t="s">
        <v>101</v>
      </c>
      <c r="AD7" s="36" t="s">
        <v>101</v>
      </c>
      <c r="AE7" s="36" t="s">
        <v>101</v>
      </c>
      <c r="AF7" s="36" t="s">
        <v>101</v>
      </c>
      <c r="AG7" s="36">
        <v>89.69</v>
      </c>
      <c r="AH7" s="36">
        <v>85.56</v>
      </c>
      <c r="AI7" s="36" t="s">
        <v>101</v>
      </c>
      <c r="AJ7" s="36" t="s">
        <v>101</v>
      </c>
      <c r="AK7" s="36" t="s">
        <v>101</v>
      </c>
      <c r="AL7" s="36" t="s">
        <v>101</v>
      </c>
      <c r="AM7" s="36">
        <v>418.72</v>
      </c>
      <c r="AN7" s="36" t="s">
        <v>101</v>
      </c>
      <c r="AO7" s="36" t="s">
        <v>101</v>
      </c>
      <c r="AP7" s="36" t="s">
        <v>101</v>
      </c>
      <c r="AQ7" s="36" t="s">
        <v>101</v>
      </c>
      <c r="AR7" s="36">
        <v>124.89</v>
      </c>
      <c r="AS7" s="36">
        <v>200.94</v>
      </c>
      <c r="AT7" s="36" t="s">
        <v>101</v>
      </c>
      <c r="AU7" s="36" t="s">
        <v>101</v>
      </c>
      <c r="AV7" s="36" t="s">
        <v>101</v>
      </c>
      <c r="AW7" s="36" t="s">
        <v>101</v>
      </c>
      <c r="AX7" s="36">
        <v>248.37</v>
      </c>
      <c r="AY7" s="36" t="s">
        <v>101</v>
      </c>
      <c r="AZ7" s="36" t="s">
        <v>101</v>
      </c>
      <c r="BA7" s="36" t="s">
        <v>101</v>
      </c>
      <c r="BB7" s="36" t="s">
        <v>101</v>
      </c>
      <c r="BC7" s="36">
        <v>221.76</v>
      </c>
      <c r="BD7" s="36">
        <v>160.94999999999999</v>
      </c>
      <c r="BE7" s="36" t="s">
        <v>101</v>
      </c>
      <c r="BF7" s="36" t="s">
        <v>101</v>
      </c>
      <c r="BG7" s="36" t="s">
        <v>101</v>
      </c>
      <c r="BH7" s="36" t="s">
        <v>101</v>
      </c>
      <c r="BI7" s="36">
        <v>3147.59</v>
      </c>
      <c r="BJ7" s="36" t="s">
        <v>101</v>
      </c>
      <c r="BK7" s="36" t="s">
        <v>101</v>
      </c>
      <c r="BL7" s="36" t="s">
        <v>101</v>
      </c>
      <c r="BM7" s="36" t="s">
        <v>101</v>
      </c>
      <c r="BN7" s="36">
        <v>392.19</v>
      </c>
      <c r="BO7" s="36">
        <v>345.93</v>
      </c>
      <c r="BP7" s="36" t="s">
        <v>101</v>
      </c>
      <c r="BQ7" s="36" t="s">
        <v>101</v>
      </c>
      <c r="BR7" s="36" t="s">
        <v>101</v>
      </c>
      <c r="BS7" s="36" t="s">
        <v>101</v>
      </c>
      <c r="BT7" s="36">
        <v>9.4700000000000006</v>
      </c>
      <c r="BU7" s="36" t="s">
        <v>101</v>
      </c>
      <c r="BV7" s="36" t="s">
        <v>101</v>
      </c>
      <c r="BW7" s="36" t="s">
        <v>101</v>
      </c>
      <c r="BX7" s="36" t="s">
        <v>101</v>
      </c>
      <c r="BY7" s="36">
        <v>57.03</v>
      </c>
      <c r="BZ7" s="36">
        <v>59.44</v>
      </c>
      <c r="CA7" s="36" t="s">
        <v>101</v>
      </c>
      <c r="CB7" s="36" t="s">
        <v>101</v>
      </c>
      <c r="CC7" s="36" t="s">
        <v>101</v>
      </c>
      <c r="CD7" s="36" t="s">
        <v>101</v>
      </c>
      <c r="CE7" s="36" t="s">
        <v>101</v>
      </c>
      <c r="CF7" s="36" t="s">
        <v>101</v>
      </c>
      <c r="CG7" s="36" t="s">
        <v>101</v>
      </c>
      <c r="CH7" s="36" t="s">
        <v>101</v>
      </c>
      <c r="CI7" s="36" t="s">
        <v>101</v>
      </c>
      <c r="CJ7" s="36">
        <v>283.73</v>
      </c>
      <c r="CK7" s="36">
        <v>272.79000000000002</v>
      </c>
      <c r="CL7" s="36" t="s">
        <v>101</v>
      </c>
      <c r="CM7" s="36" t="s">
        <v>101</v>
      </c>
      <c r="CN7" s="36" t="s">
        <v>101</v>
      </c>
      <c r="CO7" s="36" t="s">
        <v>101</v>
      </c>
      <c r="CP7" s="36" t="s">
        <v>101</v>
      </c>
      <c r="CQ7" s="36" t="s">
        <v>101</v>
      </c>
      <c r="CR7" s="36" t="s">
        <v>101</v>
      </c>
      <c r="CS7" s="36" t="s">
        <v>101</v>
      </c>
      <c r="CT7" s="36" t="s">
        <v>101</v>
      </c>
      <c r="CU7" s="36">
        <v>58.25</v>
      </c>
      <c r="CV7" s="36">
        <v>58.84</v>
      </c>
      <c r="CW7" s="36" t="s">
        <v>101</v>
      </c>
      <c r="CX7" s="36" t="s">
        <v>101</v>
      </c>
      <c r="CY7" s="36" t="s">
        <v>101</v>
      </c>
      <c r="CZ7" s="36" t="s">
        <v>101</v>
      </c>
      <c r="DA7" s="36">
        <v>100</v>
      </c>
      <c r="DB7" s="36" t="s">
        <v>101</v>
      </c>
      <c r="DC7" s="36" t="s">
        <v>101</v>
      </c>
      <c r="DD7" s="36" t="s">
        <v>101</v>
      </c>
      <c r="DE7" s="36" t="s">
        <v>101</v>
      </c>
      <c r="DF7" s="36">
        <v>68.150000000000006</v>
      </c>
      <c r="DG7" s="36">
        <v>74.349999999999994</v>
      </c>
      <c r="DH7" s="36" t="s">
        <v>101</v>
      </c>
      <c r="DI7" s="36" t="s">
        <v>101</v>
      </c>
      <c r="DJ7" s="36" t="s">
        <v>101</v>
      </c>
      <c r="DK7" s="36" t="s">
        <v>101</v>
      </c>
      <c r="DL7" s="36">
        <v>9.61</v>
      </c>
      <c r="DM7" s="36" t="s">
        <v>101</v>
      </c>
      <c r="DN7" s="36" t="s">
        <v>101</v>
      </c>
      <c r="DO7" s="36" t="s">
        <v>101</v>
      </c>
      <c r="DP7" s="36" t="s">
        <v>101</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広瀬 耕作</cp:lastModifiedBy>
  <dcterms:created xsi:type="dcterms:W3CDTF">2017-02-08T02:42:41Z</dcterms:created>
  <dcterms:modified xsi:type="dcterms:W3CDTF">2017-02-16T05:52:38Z</dcterms:modified>
  <cp:category/>
</cp:coreProperties>
</file>