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R2\回答\【経営比較分析表】2019_272183_46_1718\"/>
    </mc:Choice>
  </mc:AlternateContent>
  <workbookProtection workbookAlgorithmName="SHA-512" workbookHashValue="yBUI/AF58R6UjJQpxkG/lLK6TSVukNqdWi/Iyos4btBp+Xd31AQ7rPFEgK6lwYFr5w46N8UxdAn4dYSQHvd9Kw==" workbookSaltValue="UO+Jd0jZm6CW0T1Gcd6Ymw==" workbookSpinCount="100000" lockStructure="1"/>
  <bookViews>
    <workbookView xWindow="0" yWindow="0" windowWidth="20490" windowHeight="718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<sst xmlns="http://schemas.openxmlformats.org/spreadsheetml/2006/main" count="264" uniqueCount="116">
  <si>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</si>
  <si>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</si>
  <si>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</si>
  <si>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</si>
  <si>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</si>
  <si>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</si>
  <si>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</si>
  <si>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</si>
  <si>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</si>
  <si>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</si>
  <si>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</si>
  <si>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</si>
  <si>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</si>
  <si>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</si>
  <si>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</si>
  <si>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</si>
  <si>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</si>
  <si>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</si>
  <si>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</si>
  <si>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</si>
  <si>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</si>
  <si>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</si>
  <si>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</si>
  <si>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</si>
  <si>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</si>
  <si>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</si>
  <si>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</si>
  <si>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</si>
  <si>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</si>
  <si>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</si>
  <si>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</si>
  <si>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</si>
  <si>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</si>
  <si>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</si>
  <si>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</si>
  <si>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</si>
  <si>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</si>
  <si>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</si>
  <si>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</si>
  <si>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</si>
  <si>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</si>
  <si>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</si>
  <si>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</si>
  <si>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</si>
  <si>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</si>
  <si>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</si>
  <si>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</si>
  <si>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</si>
  <si>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</si>
  <si>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</si>
  <si>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</si>
  <si>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</si>
  <si>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</si>
  <si>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</si>
  <si>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</si>
  <si>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</si>
  <si>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</si>
  <si>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</si>
  <si>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</si>
  <si>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</si>
  <si>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</si>
  <si>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</si>
  <si>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</si>
  <si>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</si>
  <si>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</si>
  <si>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</si>
  <si>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</si>
  <si>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</si>
  <si>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</si>
  <si>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</si>
  <si>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</si>
  <si>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</si>
  <si>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</si>
  <si>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</si>
  <si>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</si>
  <si>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</si>
  <si>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</si>
  <si>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</si>
  <si>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</si>
  <si>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</si>
  <si>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</si>
  <si>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</si>
  <si>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</si>
  <si>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</si>
  <si>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</si>
  <si>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</si>
  <si>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</si>
  <si>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</si>
  <si>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</si>
  <si>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</si>
  <si>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</si>
  <si>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</si>
  <si>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</si>
  <si>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</si>
  <si>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</si>
  <si>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</si>
  <si>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</si>
  <si>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</si>
  <si>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</si>
  <si>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</si>
  <si>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</si>
  <si>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</si>
  <si>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</si>
  <si>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</si>
  <si>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</si>
  <si>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</si>
  <si>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</si>
  <si>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</si>
  <si>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</si>
  <si>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</si>
  <si>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</si>
  <si>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</si>
  <si>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</si>
  <si>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1" eb="3">
      <t>トクテイ</t>
    </rPh>
    <rPh sb="3" eb="5">
      <t>チイキ</t>
    </rPh>
    <rPh sb="5" eb="7">
      <t>セイカツ</t>
    </rPh>
    <rPh sb="7" eb="9">
      <t>ハイスイ</t>
    </rPh>
    <rPh sb="9" eb="11">
      <t>ショリ</t>
    </rPh>
    <rPh sb="11" eb="13">
      <t>ジギョウ</t>
    </rPh>
    <rPh sb="15" eb="18">
      <t>ゲスイドウ</t>
    </rPh>
    <rPh sb="18" eb="20">
      <t>コウジ</t>
    </rPh>
    <rPh sb="21" eb="22">
      <t>ムズカ</t>
    </rPh>
    <rPh sb="24" eb="26">
      <t>チイキ</t>
    </rPh>
    <rPh sb="27" eb="29">
      <t>タイショウ</t>
    </rPh>
    <rPh sb="32" eb="34">
      <t>ジギョウ</t>
    </rPh>
    <rPh sb="36" eb="38">
      <t>トウショ</t>
    </rPh>
    <rPh sb="39" eb="41">
      <t>シセツ</t>
    </rPh>
    <rPh sb="41" eb="43">
      <t>セイビ</t>
    </rPh>
    <rPh sb="44" eb="45">
      <t>カカ</t>
    </rPh>
    <rPh sb="46" eb="48">
      <t>ヒヨウ</t>
    </rPh>
    <rPh sb="49" eb="51">
      <t>ショリ</t>
    </rPh>
    <rPh sb="51" eb="53">
      <t>ケイヒ</t>
    </rPh>
    <rPh sb="53" eb="54">
      <t>ナド</t>
    </rPh>
    <rPh sb="55" eb="57">
      <t>ヒツヨウ</t>
    </rPh>
    <rPh sb="57" eb="59">
      <t>ケイヒ</t>
    </rPh>
    <rPh sb="60" eb="63">
      <t>ダイブブン</t>
    </rPh>
    <rPh sb="64" eb="66">
      <t>キサイ</t>
    </rPh>
    <rPh sb="67" eb="69">
      <t>イッパン</t>
    </rPh>
    <rPh sb="69" eb="71">
      <t>カイケイ</t>
    </rPh>
    <rPh sb="74" eb="77">
      <t>クリイレキン</t>
    </rPh>
    <rPh sb="85" eb="87">
      <t>ジョウキョウ</t>
    </rPh>
    <rPh sb="95" eb="97">
      <t>ケイジョウ</t>
    </rPh>
    <rPh sb="97" eb="99">
      <t>シュウシ</t>
    </rPh>
    <rPh sb="99" eb="101">
      <t>ヒリツ</t>
    </rPh>
    <rPh sb="103" eb="105">
      <t>ケイヒ</t>
    </rPh>
    <rPh sb="105" eb="108">
      <t>カイシュウリツ</t>
    </rPh>
    <rPh sb="112" eb="115">
      <t>シュウエキセイ</t>
    </rPh>
    <rPh sb="116" eb="117">
      <t>カン</t>
    </rPh>
    <rPh sb="119" eb="121">
      <t>シヒョウ</t>
    </rPh>
    <rPh sb="122" eb="123">
      <t>ヒク</t>
    </rPh>
    <rPh sb="124" eb="125">
      <t>リツ</t>
    </rPh>
    <rPh sb="126" eb="128">
      <t>スイイ</t>
    </rPh>
    <rPh sb="134" eb="136">
      <t>ルイセキ</t>
    </rPh>
    <rPh sb="136" eb="139">
      <t>ケッソンキン</t>
    </rPh>
    <rPh sb="139" eb="141">
      <t>ヒリツ</t>
    </rPh>
    <rPh sb="142" eb="144">
      <t>ゾウカ</t>
    </rPh>
    <rPh sb="157" eb="159">
      <t>ジギョウ</t>
    </rPh>
    <rPh sb="160" eb="163">
      <t>ショウキボ</t>
    </rPh>
    <rPh sb="166" eb="168">
      <t>イジ</t>
    </rPh>
    <rPh sb="168" eb="170">
      <t>カンリ</t>
    </rPh>
    <rPh sb="170" eb="171">
      <t>ヒ</t>
    </rPh>
    <rPh sb="172" eb="174">
      <t>ワリダカ</t>
    </rPh>
    <rPh sb="178" eb="180">
      <t>ジギョウ</t>
    </rPh>
    <rPh sb="180" eb="182">
      <t>トウシ</t>
    </rPh>
    <rPh sb="183" eb="185">
      <t>ヒヨウ</t>
    </rPh>
    <rPh sb="198" eb="200">
      <t>コウキョウ</t>
    </rPh>
    <rPh sb="200" eb="203">
      <t>ゲスイドウ</t>
    </rPh>
    <rPh sb="203" eb="205">
      <t>ジギョウ</t>
    </rPh>
    <rPh sb="206" eb="209">
      <t>イッタイテキ</t>
    </rPh>
    <rPh sb="210" eb="212">
      <t>シキン</t>
    </rPh>
    <rPh sb="213" eb="215">
      <t>ウンヨウ</t>
    </rPh>
    <rPh sb="222" eb="225">
      <t>イチジテキ</t>
    </rPh>
    <rPh sb="243" eb="245">
      <t>オスイ</t>
    </rPh>
    <rPh sb="245" eb="247">
      <t>ショリ</t>
    </rPh>
    <rPh sb="247" eb="249">
      <t>ゲンカ</t>
    </rPh>
    <rPh sb="255" eb="257">
      <t>シヨウ</t>
    </rPh>
    <rPh sb="257" eb="259">
      <t>リョウキン</t>
    </rPh>
    <rPh sb="260" eb="263">
      <t>テイガクセイ</t>
    </rPh>
    <rPh sb="269" eb="271">
      <t>ショリ</t>
    </rPh>
    <rPh sb="271" eb="273">
      <t>セツビ</t>
    </rPh>
    <rPh sb="279" eb="281">
      <t>セッチ</t>
    </rPh>
    <rPh sb="291" eb="293">
      <t>ネンカン</t>
    </rPh>
    <rPh sb="293" eb="297">
      <t>ユウシュウスイリョウ</t>
    </rPh>
    <rPh sb="298" eb="300">
      <t>ソクテイ</t>
    </rPh>
    <rPh sb="304" eb="306">
      <t>トウガイ</t>
    </rPh>
    <rPh sb="306" eb="307">
      <t>アタイ</t>
    </rPh>
    <rPh sb="308" eb="310">
      <t>ケイジョウ</t>
    </rPh>
    <rPh sb="320" eb="322">
      <t>シセツ</t>
    </rPh>
    <rPh sb="322" eb="325">
      <t>リヨウリツ</t>
    </rPh>
    <rPh sb="331" eb="333">
      <t>タンドク</t>
    </rPh>
    <rPh sb="333" eb="336">
      <t>ショリジョウ</t>
    </rPh>
    <rPh sb="337" eb="339">
      <t>セッチ</t>
    </rPh>
    <rPh sb="347" eb="349">
      <t>トウガイ</t>
    </rPh>
    <rPh sb="349" eb="350">
      <t>アタイ</t>
    </rPh>
    <rPh sb="351" eb="353">
      <t>ケイジョウ</t>
    </rPh>
    <phoneticPr fontId="4"/>
  </si>
  <si>
    <t>　現在は耐用年数を超える施設はないものの、今後の老朽化に備え、検討が必要である。</t>
    <rPh sb="1" eb="3">
      <t>ゲンザイ</t>
    </rPh>
    <rPh sb="4" eb="6">
      <t>タイヨウ</t>
    </rPh>
    <rPh sb="6" eb="8">
      <t>ネンスウ</t>
    </rPh>
    <rPh sb="9" eb="10">
      <t>コ</t>
    </rPh>
    <rPh sb="12" eb="14">
      <t>シセツ</t>
    </rPh>
    <rPh sb="21" eb="23">
      <t>コンゴ</t>
    </rPh>
    <rPh sb="24" eb="27">
      <t>ロウキュウカ</t>
    </rPh>
    <rPh sb="28" eb="29">
      <t>ソナ</t>
    </rPh>
    <rPh sb="31" eb="33">
      <t>ケントウ</t>
    </rPh>
    <rPh sb="34" eb="36">
      <t>ヒツヨウ</t>
    </rPh>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</si>
  <si>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rPh sb="1" eb="3">
      <t>ヒツヨウ</t>
    </rPh>
    <rPh sb="3" eb="5">
      <t>ケイヒ</t>
    </rPh>
    <rPh sb="6" eb="8">
      <t>キサイ</t>
    </rPh>
    <rPh sb="9" eb="11">
      <t>イッパン</t>
    </rPh>
    <rPh sb="11" eb="13">
      <t>カイケイ</t>
    </rPh>
    <rPh sb="16" eb="19">
      <t>クリイレキン</t>
    </rPh>
    <rPh sb="27" eb="29">
      <t>ジョウキョウ</t>
    </rPh>
    <rPh sb="37" eb="39">
      <t>ジギョウ</t>
    </rPh>
    <rPh sb="39" eb="41">
      <t>タンドク</t>
    </rPh>
    <rPh sb="43" eb="45">
      <t>カイゼン</t>
    </rPh>
    <rPh sb="46" eb="47">
      <t>ムズカ</t>
    </rPh>
    <rPh sb="50" eb="53">
      <t>ゲスイドウ</t>
    </rPh>
    <rPh sb="53" eb="55">
      <t>ジギョウ</t>
    </rPh>
    <rPh sb="56" eb="58">
      <t>ホカン</t>
    </rPh>
    <rPh sb="58" eb="60">
      <t>ジギョウ</t>
    </rPh>
    <rPh sb="63" eb="65">
      <t>イチ</t>
    </rPh>
    <rPh sb="68" eb="70">
      <t>レイワ</t>
    </rPh>
    <rPh sb="70" eb="73">
      <t>ガンネンド</t>
    </rPh>
    <rPh sb="74" eb="76">
      <t>サクテイ</t>
    </rPh>
    <rPh sb="78" eb="80">
      <t>ケイエイ</t>
    </rPh>
    <rPh sb="80" eb="82">
      <t>センリャク</t>
    </rPh>
    <rPh sb="83" eb="84">
      <t>モト</t>
    </rPh>
    <rPh sb="85" eb="88">
      <t>ゲスイドウ</t>
    </rPh>
    <rPh sb="88" eb="90">
      <t>ジギョウ</t>
    </rPh>
    <rPh sb="90" eb="92">
      <t>ゼンタイ</t>
    </rPh>
    <rPh sb="93" eb="95">
      <t>ケイエイ</t>
    </rPh>
    <rPh sb="95" eb="97">
      <t>カイゼン</t>
    </rPh>
    <rPh sb="98" eb="9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</si>
</sst>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61-4160-AC90-E5CA55B2FA4D}"/>
            </c:ext>
          </c:extLst>
        </c:ser>
        <c:dLbls>
          <c:showLegendKey val="0"/>
          <c:showVal val="0"/>
          <c:showCatName val="0"/>
          <c:showSerName val="0"/>
          <c:showPercent val="0"/>
          <c:showBubbleSize val="0"/>
        </c:dLbls>
        <c:gapWidth val="150"/>
        <c:axId val="527795208"/>
        <c:axId val="5277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161-4160-AC90-E5CA55B2FA4D}"/>
            </c:ext>
          </c:extLst>
        </c:ser>
        <c:dLbls>
          <c:showLegendKey val="0"/>
          <c:showVal val="0"/>
          <c:showCatName val="0"/>
          <c:showSerName val="0"/>
          <c:showPercent val="0"/>
          <c:showBubbleSize val="0"/>
        </c:dLbls>
        <c:marker val="1"/>
        <c:smooth val="0"/>
        <c:axId val="527795208"/>
        <c:axId val="527794816"/>
      </c:lineChart>
      <c:dateAx>
        <c:axId val="527795208"/>
        <c:scaling>
          <c:orientation val="minMax"/>
        </c:scaling>
        <c:delete val="1"/>
        <c:axPos val="b"/>
        <c:numFmt formatCode="&quot;H&quot;yy" sourceLinked="1"/>
        <c:majorTickMark val="none"/>
        <c:minorTickMark val="none"/>
        <c:tickLblPos val="none"/>
        <c:crossAx val="527794816"/>
        <c:crosses val="autoZero"/>
        <c:auto val="1"/>
        <c:lblOffset val="100"/>
        <c:baseTimeUnit val="years"/>
      </c:dateAx>
      <c:valAx>
        <c:axId val="527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9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48-40E7-BBF6-467F07C1651B}"/>
            </c:ext>
          </c:extLst>
        </c:ser>
        <c:dLbls>
          <c:showLegendKey val="0"/>
          <c:showVal val="0"/>
          <c:showCatName val="0"/>
          <c:showSerName val="0"/>
          <c:showPercent val="0"/>
          <c:showBubbleSize val="0"/>
        </c:dLbls>
        <c:gapWidth val="150"/>
        <c:axId val="522947160"/>
        <c:axId val="52294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8B48-40E7-BBF6-467F07C1651B}"/>
            </c:ext>
          </c:extLst>
        </c:ser>
        <c:dLbls>
          <c:showLegendKey val="0"/>
          <c:showVal val="0"/>
          <c:showCatName val="0"/>
          <c:showSerName val="0"/>
          <c:showPercent val="0"/>
          <c:showBubbleSize val="0"/>
        </c:dLbls>
        <c:marker val="1"/>
        <c:smooth val="0"/>
        <c:axId val="522947160"/>
        <c:axId val="522945592"/>
      </c:lineChart>
      <c:dateAx>
        <c:axId val="522947160"/>
        <c:scaling>
          <c:orientation val="minMax"/>
        </c:scaling>
        <c:delete val="1"/>
        <c:axPos val="b"/>
        <c:numFmt formatCode="&quot;H&quot;yy" sourceLinked="1"/>
        <c:majorTickMark val="none"/>
        <c:minorTickMark val="none"/>
        <c:tickLblPos val="none"/>
        <c:crossAx val="522945592"/>
        <c:crosses val="autoZero"/>
        <c:auto val="1"/>
        <c:lblOffset val="100"/>
        <c:baseTimeUnit val="years"/>
      </c:dateAx>
      <c:valAx>
        <c:axId val="5229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E41-4EE5-A687-FCE9DD1DAE74}"/>
            </c:ext>
          </c:extLst>
        </c:ser>
        <c:dLbls>
          <c:showLegendKey val="0"/>
          <c:showVal val="0"/>
          <c:showCatName val="0"/>
          <c:showSerName val="0"/>
          <c:showPercent val="0"/>
          <c:showBubbleSize val="0"/>
        </c:dLbls>
        <c:gapWidth val="150"/>
        <c:axId val="522946768"/>
        <c:axId val="5229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7E41-4EE5-A687-FCE9DD1DAE74}"/>
            </c:ext>
          </c:extLst>
        </c:ser>
        <c:dLbls>
          <c:showLegendKey val="0"/>
          <c:showVal val="0"/>
          <c:showCatName val="0"/>
          <c:showSerName val="0"/>
          <c:showPercent val="0"/>
          <c:showBubbleSize val="0"/>
        </c:dLbls>
        <c:marker val="1"/>
        <c:smooth val="0"/>
        <c:axId val="522946768"/>
        <c:axId val="522944808"/>
      </c:lineChart>
      <c:dateAx>
        <c:axId val="522946768"/>
        <c:scaling>
          <c:orientation val="minMax"/>
        </c:scaling>
        <c:delete val="1"/>
        <c:axPos val="b"/>
        <c:numFmt formatCode="&quot;H&quot;yy" sourceLinked="1"/>
        <c:majorTickMark val="none"/>
        <c:minorTickMark val="none"/>
        <c:tickLblPos val="none"/>
        <c:crossAx val="522944808"/>
        <c:crosses val="autoZero"/>
        <c:auto val="1"/>
        <c:lblOffset val="100"/>
        <c:baseTimeUnit val="years"/>
      </c:dateAx>
      <c:valAx>
        <c:axId val="5229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64.790000000000006</c:v>
                </c:pt>
                <c:pt idx="1">
                  <c:v>48.05</c:v>
                </c:pt>
                <c:pt idx="2">
                  <c:v>52.82</c:v>
                </c:pt>
                <c:pt idx="3">
                  <c:v>49.81</c:v>
                </c:pt>
                <c:pt idx="4">
                  <c:v>60.79</c:v>
                </c:pt>
              </c:numCache>
            </c:numRef>
          </c:val>
          <c:extLst xmlns:c16r2="http://schemas.microsoft.com/office/drawing/2015/06/chart">
            <c:ext xmlns:c16="http://schemas.microsoft.com/office/drawing/2014/chart" uri="{C3380CC4-5D6E-409C-BE32-E72D297353CC}">
              <c16:uniqueId val="{00000000-8BDE-424F-AE1E-8624BA20D7E4}"/>
            </c:ext>
          </c:extLst>
        </c:ser>
        <c:dLbls>
          <c:showLegendKey val="0"/>
          <c:showVal val="0"/>
          <c:showCatName val="0"/>
          <c:showSerName val="0"/>
          <c:showPercent val="0"/>
          <c:showBubbleSize val="0"/>
        </c:dLbls>
        <c:gapWidth val="150"/>
        <c:axId val="527797560"/>
        <c:axId val="5277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xmlns:c16r2="http://schemas.microsoft.com/office/drawing/2015/06/chart">
            <c:ext xmlns:c16="http://schemas.microsoft.com/office/drawing/2014/chart" uri="{C3380CC4-5D6E-409C-BE32-E72D297353CC}">
              <c16:uniqueId val="{00000001-8BDE-424F-AE1E-8624BA20D7E4}"/>
            </c:ext>
          </c:extLst>
        </c:ser>
        <c:dLbls>
          <c:showLegendKey val="0"/>
          <c:showVal val="0"/>
          <c:showCatName val="0"/>
          <c:showSerName val="0"/>
          <c:showPercent val="0"/>
          <c:showBubbleSize val="0"/>
        </c:dLbls>
        <c:marker val="1"/>
        <c:smooth val="0"/>
        <c:axId val="527797560"/>
        <c:axId val="527795992"/>
      </c:lineChart>
      <c:dateAx>
        <c:axId val="527797560"/>
        <c:scaling>
          <c:orientation val="minMax"/>
        </c:scaling>
        <c:delete val="1"/>
        <c:axPos val="b"/>
        <c:numFmt formatCode="&quot;H&quot;yy" sourceLinked="1"/>
        <c:majorTickMark val="none"/>
        <c:minorTickMark val="none"/>
        <c:tickLblPos val="none"/>
        <c:crossAx val="527795992"/>
        <c:crosses val="autoZero"/>
        <c:auto val="1"/>
        <c:lblOffset val="100"/>
        <c:baseTimeUnit val="years"/>
      </c:dateAx>
      <c:valAx>
        <c:axId val="5277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9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9.61</c:v>
                </c:pt>
                <c:pt idx="1">
                  <c:v>19.48</c:v>
                </c:pt>
                <c:pt idx="2">
                  <c:v>28.63</c:v>
                </c:pt>
                <c:pt idx="3">
                  <c:v>38.4</c:v>
                </c:pt>
                <c:pt idx="4">
                  <c:v>48.17</c:v>
                </c:pt>
              </c:numCache>
            </c:numRef>
          </c:val>
          <c:extLst xmlns:c16r2="http://schemas.microsoft.com/office/drawing/2015/06/chart">
            <c:ext xmlns:c16="http://schemas.microsoft.com/office/drawing/2014/chart" uri="{C3380CC4-5D6E-409C-BE32-E72D297353CC}">
              <c16:uniqueId val="{00000000-B396-436D-8E16-B6B43691D979}"/>
            </c:ext>
          </c:extLst>
        </c:ser>
        <c:dLbls>
          <c:showLegendKey val="0"/>
          <c:showVal val="0"/>
          <c:showCatName val="0"/>
          <c:showSerName val="0"/>
          <c:showPercent val="0"/>
          <c:showBubbleSize val="0"/>
        </c:dLbls>
        <c:gapWidth val="150"/>
        <c:axId val="527795600"/>
        <c:axId val="5278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xmlns:c16r2="http://schemas.microsoft.com/office/drawing/2015/06/chart">
            <c:ext xmlns:c16="http://schemas.microsoft.com/office/drawing/2014/chart" uri="{C3380CC4-5D6E-409C-BE32-E72D297353CC}">
              <c16:uniqueId val="{00000001-B396-436D-8E16-B6B43691D979}"/>
            </c:ext>
          </c:extLst>
        </c:ser>
        <c:dLbls>
          <c:showLegendKey val="0"/>
          <c:showVal val="0"/>
          <c:showCatName val="0"/>
          <c:showSerName val="0"/>
          <c:showPercent val="0"/>
          <c:showBubbleSize val="0"/>
        </c:dLbls>
        <c:marker val="1"/>
        <c:smooth val="0"/>
        <c:axId val="527795600"/>
        <c:axId val="527801088"/>
      </c:lineChart>
      <c:dateAx>
        <c:axId val="527795600"/>
        <c:scaling>
          <c:orientation val="minMax"/>
        </c:scaling>
        <c:delete val="1"/>
        <c:axPos val="b"/>
        <c:numFmt formatCode="&quot;H&quot;yy" sourceLinked="1"/>
        <c:majorTickMark val="none"/>
        <c:minorTickMark val="none"/>
        <c:tickLblPos val="none"/>
        <c:crossAx val="527801088"/>
        <c:crosses val="autoZero"/>
        <c:auto val="1"/>
        <c:lblOffset val="100"/>
        <c:baseTimeUnit val="years"/>
      </c:dateAx>
      <c:valAx>
        <c:axId val="5278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34-4B59-9E02-F9988559F4BA}"/>
            </c:ext>
          </c:extLst>
        </c:ser>
        <c:dLbls>
          <c:showLegendKey val="0"/>
          <c:showVal val="0"/>
          <c:showCatName val="0"/>
          <c:showSerName val="0"/>
          <c:showPercent val="0"/>
          <c:showBubbleSize val="0"/>
        </c:dLbls>
        <c:gapWidth val="150"/>
        <c:axId val="527797952"/>
        <c:axId val="52780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534-4B59-9E02-F9988559F4BA}"/>
            </c:ext>
          </c:extLst>
        </c:ser>
        <c:dLbls>
          <c:showLegendKey val="0"/>
          <c:showVal val="0"/>
          <c:showCatName val="0"/>
          <c:showSerName val="0"/>
          <c:showPercent val="0"/>
          <c:showBubbleSize val="0"/>
        </c:dLbls>
        <c:marker val="1"/>
        <c:smooth val="0"/>
        <c:axId val="527797952"/>
        <c:axId val="527801480"/>
      </c:lineChart>
      <c:dateAx>
        <c:axId val="527797952"/>
        <c:scaling>
          <c:orientation val="minMax"/>
        </c:scaling>
        <c:delete val="1"/>
        <c:axPos val="b"/>
        <c:numFmt formatCode="&quot;H&quot;yy" sourceLinked="1"/>
        <c:majorTickMark val="none"/>
        <c:minorTickMark val="none"/>
        <c:tickLblPos val="none"/>
        <c:crossAx val="527801480"/>
        <c:crosses val="autoZero"/>
        <c:auto val="1"/>
        <c:lblOffset val="100"/>
        <c:baseTimeUnit val="years"/>
      </c:dateAx>
      <c:valAx>
        <c:axId val="52780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418.72</c:v>
                </c:pt>
                <c:pt idx="1">
                  <c:v>1016.61</c:v>
                </c:pt>
                <c:pt idx="2">
                  <c:v>1553.95</c:v>
                </c:pt>
                <c:pt idx="3">
                  <c:v>2170.3200000000002</c:v>
                </c:pt>
                <c:pt idx="4">
                  <c:v>2597.5100000000002</c:v>
                </c:pt>
              </c:numCache>
            </c:numRef>
          </c:val>
          <c:extLst xmlns:c16r2="http://schemas.microsoft.com/office/drawing/2015/06/chart">
            <c:ext xmlns:c16="http://schemas.microsoft.com/office/drawing/2014/chart" uri="{C3380CC4-5D6E-409C-BE32-E72D297353CC}">
              <c16:uniqueId val="{00000000-A62A-409E-9421-DF64103DBFEF}"/>
            </c:ext>
          </c:extLst>
        </c:ser>
        <c:dLbls>
          <c:showLegendKey val="0"/>
          <c:showVal val="0"/>
          <c:showCatName val="0"/>
          <c:showSerName val="0"/>
          <c:showPercent val="0"/>
          <c:showBubbleSize val="0"/>
        </c:dLbls>
        <c:gapWidth val="150"/>
        <c:axId val="527799520"/>
        <c:axId val="52779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xmlns:c16r2="http://schemas.microsoft.com/office/drawing/2015/06/chart">
            <c:ext xmlns:c16="http://schemas.microsoft.com/office/drawing/2014/chart" uri="{C3380CC4-5D6E-409C-BE32-E72D297353CC}">
              <c16:uniqueId val="{00000001-A62A-409E-9421-DF64103DBFEF}"/>
            </c:ext>
          </c:extLst>
        </c:ser>
        <c:dLbls>
          <c:showLegendKey val="0"/>
          <c:showVal val="0"/>
          <c:showCatName val="0"/>
          <c:showSerName val="0"/>
          <c:showPercent val="0"/>
          <c:showBubbleSize val="0"/>
        </c:dLbls>
        <c:marker val="1"/>
        <c:smooth val="0"/>
        <c:axId val="527799520"/>
        <c:axId val="527799912"/>
      </c:lineChart>
      <c:dateAx>
        <c:axId val="527799520"/>
        <c:scaling>
          <c:orientation val="minMax"/>
        </c:scaling>
        <c:delete val="1"/>
        <c:axPos val="b"/>
        <c:numFmt formatCode="&quot;H&quot;yy" sourceLinked="1"/>
        <c:majorTickMark val="none"/>
        <c:minorTickMark val="none"/>
        <c:tickLblPos val="none"/>
        <c:crossAx val="527799912"/>
        <c:crosses val="autoZero"/>
        <c:auto val="1"/>
        <c:lblOffset val="100"/>
        <c:baseTimeUnit val="years"/>
      </c:dateAx>
      <c:valAx>
        <c:axId val="52779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248.37</c:v>
                </c:pt>
                <c:pt idx="1">
                  <c:v>-32.450000000000003</c:v>
                </c:pt>
                <c:pt idx="2">
                  <c:v>-63.86</c:v>
                </c:pt>
                <c:pt idx="3">
                  <c:v>-86</c:v>
                </c:pt>
                <c:pt idx="4">
                  <c:v>-62.25</c:v>
                </c:pt>
              </c:numCache>
            </c:numRef>
          </c:val>
          <c:extLst xmlns:c16r2="http://schemas.microsoft.com/office/drawing/2015/06/chart">
            <c:ext xmlns:c16="http://schemas.microsoft.com/office/drawing/2014/chart" uri="{C3380CC4-5D6E-409C-BE32-E72D297353CC}">
              <c16:uniqueId val="{00000000-58E6-44CC-A7FC-E8B31163AA18}"/>
            </c:ext>
          </c:extLst>
        </c:ser>
        <c:dLbls>
          <c:showLegendKey val="0"/>
          <c:showVal val="0"/>
          <c:showCatName val="0"/>
          <c:showSerName val="0"/>
          <c:showPercent val="0"/>
          <c:showBubbleSize val="0"/>
        </c:dLbls>
        <c:gapWidth val="150"/>
        <c:axId val="522944416"/>
        <c:axId val="5229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xmlns:c16r2="http://schemas.microsoft.com/office/drawing/2015/06/chart">
            <c:ext xmlns:c16="http://schemas.microsoft.com/office/drawing/2014/chart" uri="{C3380CC4-5D6E-409C-BE32-E72D297353CC}">
              <c16:uniqueId val="{00000001-58E6-44CC-A7FC-E8B31163AA18}"/>
            </c:ext>
          </c:extLst>
        </c:ser>
        <c:dLbls>
          <c:showLegendKey val="0"/>
          <c:showVal val="0"/>
          <c:showCatName val="0"/>
          <c:showSerName val="0"/>
          <c:showPercent val="0"/>
          <c:showBubbleSize val="0"/>
        </c:dLbls>
        <c:marker val="1"/>
        <c:smooth val="0"/>
        <c:axId val="522944416"/>
        <c:axId val="522936576"/>
      </c:lineChart>
      <c:dateAx>
        <c:axId val="522944416"/>
        <c:scaling>
          <c:orientation val="minMax"/>
        </c:scaling>
        <c:delete val="1"/>
        <c:axPos val="b"/>
        <c:numFmt formatCode="&quot;H&quot;yy" sourceLinked="1"/>
        <c:majorTickMark val="none"/>
        <c:minorTickMark val="none"/>
        <c:tickLblPos val="none"/>
        <c:crossAx val="522936576"/>
        <c:crosses val="autoZero"/>
        <c:auto val="1"/>
        <c:lblOffset val="100"/>
        <c:baseTimeUnit val="years"/>
      </c:dateAx>
      <c:valAx>
        <c:axId val="522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3147.59</c:v>
                </c:pt>
                <c:pt idx="1">
                  <c:v>2990.09</c:v>
                </c:pt>
                <c:pt idx="2">
                  <c:v>2979.44</c:v>
                </c:pt>
                <c:pt idx="3">
                  <c:v>2874.23</c:v>
                </c:pt>
                <c:pt idx="4">
                  <c:v>2706.16</c:v>
                </c:pt>
              </c:numCache>
            </c:numRef>
          </c:val>
          <c:extLst xmlns:c16r2="http://schemas.microsoft.com/office/drawing/2015/06/chart">
            <c:ext xmlns:c16="http://schemas.microsoft.com/office/drawing/2014/chart" uri="{C3380CC4-5D6E-409C-BE32-E72D297353CC}">
              <c16:uniqueId val="{00000000-27A7-4D26-83E7-110A027D1F94}"/>
            </c:ext>
          </c:extLst>
        </c:ser>
        <c:dLbls>
          <c:showLegendKey val="0"/>
          <c:showVal val="0"/>
          <c:showCatName val="0"/>
          <c:showSerName val="0"/>
          <c:showPercent val="0"/>
          <c:showBubbleSize val="0"/>
        </c:dLbls>
        <c:gapWidth val="150"/>
        <c:axId val="522937360"/>
        <c:axId val="5229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27A7-4D26-83E7-110A027D1F94}"/>
            </c:ext>
          </c:extLst>
        </c:ser>
        <c:dLbls>
          <c:showLegendKey val="0"/>
          <c:showVal val="0"/>
          <c:showCatName val="0"/>
          <c:showSerName val="0"/>
          <c:showPercent val="0"/>
          <c:showBubbleSize val="0"/>
        </c:dLbls>
        <c:marker val="1"/>
        <c:smooth val="0"/>
        <c:axId val="522937360"/>
        <c:axId val="522942064"/>
      </c:lineChart>
      <c:dateAx>
        <c:axId val="522937360"/>
        <c:scaling>
          <c:orientation val="minMax"/>
        </c:scaling>
        <c:delete val="1"/>
        <c:axPos val="b"/>
        <c:numFmt formatCode="&quot;H&quot;yy" sourceLinked="1"/>
        <c:majorTickMark val="none"/>
        <c:minorTickMark val="none"/>
        <c:tickLblPos val="none"/>
        <c:crossAx val="522942064"/>
        <c:crosses val="autoZero"/>
        <c:auto val="1"/>
        <c:lblOffset val="100"/>
        <c:baseTimeUnit val="years"/>
      </c:dateAx>
      <c:valAx>
        <c:axId val="52294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9.4700000000000006</c:v>
                </c:pt>
                <c:pt idx="1">
                  <c:v>20.13</c:v>
                </c:pt>
                <c:pt idx="2">
                  <c:v>19.579999999999998</c:v>
                </c:pt>
                <c:pt idx="3">
                  <c:v>18.239999999999998</c:v>
                </c:pt>
                <c:pt idx="4">
                  <c:v>19.059999999999999</c:v>
                </c:pt>
              </c:numCache>
            </c:numRef>
          </c:val>
          <c:extLst xmlns:c16r2="http://schemas.microsoft.com/office/drawing/2015/06/chart">
            <c:ext xmlns:c16="http://schemas.microsoft.com/office/drawing/2014/chart" uri="{C3380CC4-5D6E-409C-BE32-E72D297353CC}">
              <c16:uniqueId val="{00000000-9CEA-4173-9AFB-114EFE7204FE}"/>
            </c:ext>
          </c:extLst>
        </c:ser>
        <c:dLbls>
          <c:showLegendKey val="0"/>
          <c:showVal val="0"/>
          <c:showCatName val="0"/>
          <c:showSerName val="0"/>
          <c:showPercent val="0"/>
          <c:showBubbleSize val="0"/>
        </c:dLbls>
        <c:gapWidth val="150"/>
        <c:axId val="522933440"/>
        <c:axId val="5229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9CEA-4173-9AFB-114EFE7204FE}"/>
            </c:ext>
          </c:extLst>
        </c:ser>
        <c:dLbls>
          <c:showLegendKey val="0"/>
          <c:showVal val="0"/>
          <c:showCatName val="0"/>
          <c:showSerName val="0"/>
          <c:showPercent val="0"/>
          <c:showBubbleSize val="0"/>
        </c:dLbls>
        <c:marker val="1"/>
        <c:smooth val="0"/>
        <c:axId val="522933440"/>
        <c:axId val="522943632"/>
      </c:lineChart>
      <c:dateAx>
        <c:axId val="522933440"/>
        <c:scaling>
          <c:orientation val="minMax"/>
        </c:scaling>
        <c:delete val="1"/>
        <c:axPos val="b"/>
        <c:numFmt formatCode="&quot;H&quot;yy" sourceLinked="1"/>
        <c:majorTickMark val="none"/>
        <c:minorTickMark val="none"/>
        <c:tickLblPos val="none"/>
        <c:crossAx val="522943632"/>
        <c:crosses val="autoZero"/>
        <c:auto val="1"/>
        <c:lblOffset val="100"/>
        <c:baseTimeUnit val="years"/>
      </c:dateAx>
      <c:valAx>
        <c:axId val="52294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45-42D8-971B-0DD4A76AC8F3}"/>
            </c:ext>
          </c:extLst>
        </c:ser>
        <c:dLbls>
          <c:showLegendKey val="0"/>
          <c:showVal val="0"/>
          <c:showCatName val="0"/>
          <c:showSerName val="0"/>
          <c:showPercent val="0"/>
          <c:showBubbleSize val="0"/>
        </c:dLbls>
        <c:gapWidth val="150"/>
        <c:axId val="522935400"/>
        <c:axId val="52293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BD45-42D8-971B-0DD4A76AC8F3}"/>
            </c:ext>
          </c:extLst>
        </c:ser>
        <c:dLbls>
          <c:showLegendKey val="0"/>
          <c:showVal val="0"/>
          <c:showCatName val="0"/>
          <c:showSerName val="0"/>
          <c:showPercent val="0"/>
          <c:showBubbleSize val="0"/>
        </c:dLbls>
        <c:marker val="1"/>
        <c:smooth val="0"/>
        <c:axId val="522935400"/>
        <c:axId val="522932264"/>
      </c:lineChart>
      <c:dateAx>
        <c:axId val="522935400"/>
        <c:scaling>
          <c:orientation val="minMax"/>
        </c:scaling>
        <c:delete val="1"/>
        <c:axPos val="b"/>
        <c:numFmt formatCode="&quot;H&quot;yy" sourceLinked="1"/>
        <c:majorTickMark val="none"/>
        <c:minorTickMark val="none"/>
        <c:tickLblPos val="none"/>
        <c:crossAx val="522932264"/>
        <c:crosses val="autoZero"/>
        <c:auto val="1"/>
        <c:lblOffset val="100"/>
        <c:baseTimeUnit val="years"/>
      </c:dateAx>
      <c:valAx>
        <c:axId val="52293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D88" sqref="BD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大東市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自治体職員</v>
      </c>
      <c r="AE8" s="73"/>
      <c r="AF8" s="73"/>
      <c r="AG8" s="73"/>
      <c r="AH8" s="73"/>
      <c r="AI8" s="73"/>
      <c r="AJ8" s="73"/>
      <c r="AK8" s="3"/>
      <c r="AL8" s="69">
        <f>データ!S6</f>
        <v>120285</v>
      </c>
      <c r="AM8" s="69"/>
      <c r="AN8" s="69"/>
      <c r="AO8" s="69"/>
      <c r="AP8" s="69"/>
      <c r="AQ8" s="69"/>
      <c r="AR8" s="69"/>
      <c r="AS8" s="69"/>
      <c r="AT8" s="68">
        <f>データ!T6</f>
        <v>18.27</v>
      </c>
      <c r="AU8" s="68"/>
      <c r="AV8" s="68"/>
      <c r="AW8" s="68"/>
      <c r="AX8" s="68"/>
      <c r="AY8" s="68"/>
      <c r="AZ8" s="68"/>
      <c r="BA8" s="68"/>
      <c r="BB8" s="68">
        <f>データ!U6</f>
        <v>6583.74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11.66</v>
      </c>
      <c r="J10" s="68"/>
      <c r="K10" s="68"/>
      <c r="L10" s="68"/>
      <c r="M10" s="68"/>
      <c r="N10" s="68"/>
      <c r="O10" s="68"/>
      <c r="P10" s="68">
        <f>データ!P6</f>
        <v>0.15</v>
      </c>
      <c r="Q10" s="68"/>
      <c r="R10" s="68"/>
      <c r="S10" s="68"/>
      <c r="T10" s="68"/>
      <c r="U10" s="68"/>
      <c r="V10" s="68"/>
      <c r="W10" s="68" t="str">
        <f>データ!Q6</f>
        <v>-</v>
      </c>
      <c r="X10" s="68"/>
      <c r="Y10" s="68"/>
      <c r="Z10" s="68"/>
      <c r="AA10" s="68"/>
      <c r="AB10" s="68"/>
      <c r="AC10" s="68"/>
      <c r="AD10" s="69">
        <f>データ!R6</f>
        <v>3571</v>
      </c>
      <c r="AE10" s="69"/>
      <c r="AF10" s="69"/>
      <c r="AG10" s="69"/>
      <c r="AH10" s="69"/>
      <c r="AI10" s="69"/>
      <c r="AJ10" s="69"/>
      <c r="AK10" s="2"/>
      <c r="AL10" s="69">
        <f>データ!V6</f>
        <v>179</v>
      </c>
      <c r="AM10" s="69"/>
      <c r="AN10" s="69"/>
      <c r="AO10" s="69"/>
      <c r="AP10" s="69"/>
      <c r="AQ10" s="69"/>
      <c r="AR10" s="69"/>
      <c r="AS10" s="69"/>
      <c r="AT10" s="68">
        <f>データ!W6</f>
        <v>2.4500000000000002</v>
      </c>
      <c r="AU10" s="68"/>
      <c r="AV10" s="68"/>
      <c r="AW10" s="68"/>
      <c r="AX10" s="68"/>
      <c r="AY10" s="68"/>
      <c r="AZ10" s="68"/>
      <c r="BA10" s="68"/>
      <c r="BB10" s="68">
        <f>データ!X6</f>
        <v>73.06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O6SmBELL1sBGgMCfLMY7bamTc9F4iEwDqWQh46OUcw767HDMUmN0+VkOxKRG2MFsV75utf7jjjCFwWtmkveL6A==" saltValue="Y93o7xTn/pKxSIBVVfUI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272183</v>
      </c>
      <c r="D6" s="33">
        <f t="shared" si="3"/>
        <v>46</v>
      </c>
      <c r="E6" s="33">
        <f t="shared" si="3"/>
        <v>18</v>
      </c>
      <c r="F6" s="33">
        <f t="shared" si="3"/>
        <v>0</v>
      </c>
      <c r="G6" s="33">
        <f t="shared" si="3"/>
        <v>0</v>
      </c>
      <c r="H6" s="33" t="str">
        <f t="shared" si="3"/>
        <v>大阪府　大東市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11.66</v>
      </c>
      <c r="P6" s="34">
        <f t="shared" si="3"/>
        <v>0.15</v>
      </c>
      <c r="Q6" s="34" t="str">
        <f t="shared" si="3"/>
        <v>-</v>
      </c>
      <c r="R6" s="34">
        <f t="shared" si="3"/>
        <v>3571</v>
      </c>
      <c r="S6" s="34">
        <f t="shared" si="3"/>
        <v>120285</v>
      </c>
      <c r="T6" s="34">
        <f t="shared" si="3"/>
        <v>18.27</v>
      </c>
      <c r="U6" s="34">
        <f t="shared" si="3"/>
        <v>6583.74</v>
      </c>
      <c r="V6" s="34">
        <f t="shared" si="3"/>
        <v>179</v>
      </c>
      <c r="W6" s="34">
        <f t="shared" si="3"/>
        <v>2.4500000000000002</v>
      </c>
      <c r="X6" s="34">
        <f t="shared" si="3"/>
        <v>73.06</v>
      </c>
      <c r="Y6" s="35">
        <f>IF(Y7="",NA(),Y7)</f>
        <v>64.790000000000006</v>
      </c>
      <c r="Z6" s="35">
        <f t="shared" ref="Z6:AH6" si="4">IF(Z7="",NA(),Z7)</f>
        <v>48.05</v>
      </c>
      <c r="AA6" s="35">
        <f t="shared" si="4"/>
        <v>52.82</v>
      </c>
      <c r="AB6" s="35">
        <f t="shared" si="4"/>
        <v>49.81</v>
      </c>
      <c r="AC6" s="35">
        <f t="shared" si="4"/>
        <v>60.79</v>
      </c>
      <c r="AD6" s="35">
        <f t="shared" si="4"/>
        <v>89.69</v>
      </c>
      <c r="AE6" s="35">
        <f t="shared" si="4"/>
        <v>85.72</v>
      </c>
      <c r="AF6" s="35">
        <f t="shared" si="4"/>
        <v>93.44</v>
      </c>
      <c r="AG6" s="35">
        <f t="shared" si="4"/>
        <v>90.02</v>
      </c>
      <c r="AH6" s="35">
        <f t="shared" si="4"/>
        <v>93.76</v>
      </c>
      <c r="AI6" s="34" t="str">
        <f>IF(AI7="","",IF(AI7="-","【-】","【"&amp;SUBSTITUTE(TEXT(AI7,"#,##0.00"),"-","△")&amp;"】"))</f>
        <v>【95.06】</v>
      </c>
      <c r="AJ6" s="35">
        <f>IF(AJ7="",NA(),AJ7)</f>
        <v>418.72</v>
      </c>
      <c r="AK6" s="35">
        <f t="shared" ref="AK6:AS6" si="5">IF(AK7="",NA(),AK7)</f>
        <v>1016.61</v>
      </c>
      <c r="AL6" s="35">
        <f t="shared" si="5"/>
        <v>1553.95</v>
      </c>
      <c r="AM6" s="35">
        <f t="shared" si="5"/>
        <v>2170.3200000000002</v>
      </c>
      <c r="AN6" s="35">
        <f t="shared" si="5"/>
        <v>2597.5100000000002</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248.37</v>
      </c>
      <c r="AV6" s="35">
        <f t="shared" ref="AV6:BD6" si="6">IF(AV7="",NA(),AV7)</f>
        <v>-32.450000000000003</v>
      </c>
      <c r="AW6" s="35">
        <f t="shared" si="6"/>
        <v>-63.86</v>
      </c>
      <c r="AX6" s="35">
        <f t="shared" si="6"/>
        <v>-86</v>
      </c>
      <c r="AY6" s="35">
        <f t="shared" si="6"/>
        <v>-62.25</v>
      </c>
      <c r="AZ6" s="35">
        <f t="shared" si="6"/>
        <v>221.76</v>
      </c>
      <c r="BA6" s="35">
        <f t="shared" si="6"/>
        <v>180.07</v>
      </c>
      <c r="BB6" s="35">
        <f t="shared" si="6"/>
        <v>172.39</v>
      </c>
      <c r="BC6" s="35">
        <f t="shared" si="6"/>
        <v>113.42</v>
      </c>
      <c r="BD6" s="35">
        <f t="shared" si="6"/>
        <v>117.39</v>
      </c>
      <c r="BE6" s="34" t="str">
        <f>IF(BE7="","",IF(BE7="-","【-】","【"&amp;SUBSTITUTE(TEXT(BE7,"#,##0.00"),"-","△")&amp;"】"))</f>
        <v>【103.18】</v>
      </c>
      <c r="BF6" s="35">
        <f>IF(BF7="",NA(),BF7)</f>
        <v>3147.59</v>
      </c>
      <c r="BG6" s="35">
        <f t="shared" ref="BG6:BO6" si="7">IF(BG7="",NA(),BG7)</f>
        <v>2990.09</v>
      </c>
      <c r="BH6" s="35">
        <f t="shared" si="7"/>
        <v>2979.44</v>
      </c>
      <c r="BI6" s="35">
        <f t="shared" si="7"/>
        <v>2874.23</v>
      </c>
      <c r="BJ6" s="35">
        <f t="shared" si="7"/>
        <v>2706.16</v>
      </c>
      <c r="BK6" s="35">
        <f t="shared" si="7"/>
        <v>392.19</v>
      </c>
      <c r="BL6" s="35">
        <f t="shared" si="7"/>
        <v>413.5</v>
      </c>
      <c r="BM6" s="35">
        <f t="shared" si="7"/>
        <v>407.42</v>
      </c>
      <c r="BN6" s="35">
        <f t="shared" si="7"/>
        <v>386.46</v>
      </c>
      <c r="BO6" s="35">
        <f t="shared" si="7"/>
        <v>421.25</v>
      </c>
      <c r="BP6" s="34" t="str">
        <f>IF(BP7="","",IF(BP7="-","【-】","【"&amp;SUBSTITUTE(TEXT(BP7,"#,##0.00"),"-","△")&amp;"】"))</f>
        <v>【307.23】</v>
      </c>
      <c r="BQ6" s="35">
        <f>IF(BQ7="",NA(),BQ7)</f>
        <v>9.4700000000000006</v>
      </c>
      <c r="BR6" s="35">
        <f t="shared" ref="BR6:BZ6" si="8">IF(BR7="",NA(),BR7)</f>
        <v>20.13</v>
      </c>
      <c r="BS6" s="35">
        <f t="shared" si="8"/>
        <v>19.579999999999998</v>
      </c>
      <c r="BT6" s="35">
        <f t="shared" si="8"/>
        <v>18.239999999999998</v>
      </c>
      <c r="BU6" s="35">
        <f t="shared" si="8"/>
        <v>19.059999999999999</v>
      </c>
      <c r="BV6" s="35">
        <f t="shared" si="8"/>
        <v>57.03</v>
      </c>
      <c r="BW6" s="35">
        <f t="shared" si="8"/>
        <v>55.84</v>
      </c>
      <c r="BX6" s="35">
        <f t="shared" si="8"/>
        <v>57.08</v>
      </c>
      <c r="BY6" s="35">
        <f t="shared" si="8"/>
        <v>55.85</v>
      </c>
      <c r="BZ6" s="35">
        <f t="shared" si="8"/>
        <v>53.23</v>
      </c>
      <c r="CA6" s="34" t="str">
        <f>IF(CA7="","",IF(CA7="-","【-】","【"&amp;SUBSTITUTE(TEXT(CA7,"#,##0.00"),"-","△")&amp;"】"))</f>
        <v>【59.98】</v>
      </c>
      <c r="CB6" s="35" t="str">
        <f>IF(CB7="",NA(),CB7)</f>
        <v>-</v>
      </c>
      <c r="CC6" s="35" t="str">
        <f t="shared" ref="CC6:CK6" si="9">IF(CC7="",NA(),CC7)</f>
        <v>-</v>
      </c>
      <c r="CD6" s="35" t="str">
        <f t="shared" si="9"/>
        <v>-</v>
      </c>
      <c r="CE6" s="35" t="str">
        <f t="shared" si="9"/>
        <v>-</v>
      </c>
      <c r="CF6" s="35" t="str">
        <f t="shared" si="9"/>
        <v>-</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9.61</v>
      </c>
      <c r="DJ6" s="35">
        <f t="shared" ref="DJ6:DR6" si="12">IF(DJ7="",NA(),DJ7)</f>
        <v>19.48</v>
      </c>
      <c r="DK6" s="35">
        <f t="shared" si="12"/>
        <v>28.63</v>
      </c>
      <c r="DL6" s="35">
        <f t="shared" si="12"/>
        <v>38.4</v>
      </c>
      <c r="DM6" s="35">
        <f t="shared" si="12"/>
        <v>48.17</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272183</v>
      </c>
      <c r="D7" s="37">
        <v>46</v>
      </c>
      <c r="E7" s="37">
        <v>18</v>
      </c>
      <c r="F7" s="37">
        <v>0</v>
      </c>
      <c r="G7" s="37">
        <v>0</v>
      </c>
      <c r="H7" s="37" t="s">
        <v>95</v>
      </c>
      <c r="I7" s="37" t="s">
        <v>96</v>
      </c>
      <c r="J7" s="37" t="s">
        <v>97</v>
      </c>
      <c r="K7" s="37" t="s">
        <v>98</v>
      </c>
      <c r="L7" s="37" t="s">
        <v>99</v>
      </c>
      <c r="M7" s="37" t="s">
        <v>100</v>
      </c>
      <c r="N7" s="38" t="s">
        <v>101</v>
      </c>
      <c r="O7" s="38">
        <v>11.66</v>
      </c>
      <c r="P7" s="38">
        <v>0.15</v>
      </c>
      <c r="Q7" s="38" t="s">
        <v>101</v>
      </c>
      <c r="R7" s="38">
        <v>3571</v>
      </c>
      <c r="S7" s="38">
        <v>120285</v>
      </c>
      <c r="T7" s="38">
        <v>18.27</v>
      </c>
      <c r="U7" s="38">
        <v>6583.74</v>
      </c>
      <c r="V7" s="38">
        <v>179</v>
      </c>
      <c r="W7" s="38">
        <v>2.4500000000000002</v>
      </c>
      <c r="X7" s="38">
        <v>73.06</v>
      </c>
      <c r="Y7" s="38">
        <v>64.790000000000006</v>
      </c>
      <c r="Z7" s="38">
        <v>48.05</v>
      </c>
      <c r="AA7" s="38">
        <v>52.82</v>
      </c>
      <c r="AB7" s="38">
        <v>49.81</v>
      </c>
      <c r="AC7" s="38">
        <v>60.79</v>
      </c>
      <c r="AD7" s="38">
        <v>89.69</v>
      </c>
      <c r="AE7" s="38">
        <v>85.72</v>
      </c>
      <c r="AF7" s="38">
        <v>93.44</v>
      </c>
      <c r="AG7" s="38">
        <v>90.02</v>
      </c>
      <c r="AH7" s="38">
        <v>93.76</v>
      </c>
      <c r="AI7" s="38">
        <v>95.06</v>
      </c>
      <c r="AJ7" s="38">
        <v>418.72</v>
      </c>
      <c r="AK7" s="38">
        <v>1016.61</v>
      </c>
      <c r="AL7" s="38">
        <v>1553.95</v>
      </c>
      <c r="AM7" s="38">
        <v>2170.3200000000002</v>
      </c>
      <c r="AN7" s="38">
        <v>2597.5100000000002</v>
      </c>
      <c r="AO7" s="38">
        <v>124.89</v>
      </c>
      <c r="AP7" s="38">
        <v>129.72999999999999</v>
      </c>
      <c r="AQ7" s="38">
        <v>123.58</v>
      </c>
      <c r="AR7" s="38">
        <v>221.28</v>
      </c>
      <c r="AS7" s="38">
        <v>173.09</v>
      </c>
      <c r="AT7" s="38">
        <v>144.21</v>
      </c>
      <c r="AU7" s="38">
        <v>248.37</v>
      </c>
      <c r="AV7" s="38">
        <v>-32.450000000000003</v>
      </c>
      <c r="AW7" s="38">
        <v>-63.86</v>
      </c>
      <c r="AX7" s="38">
        <v>-86</v>
      </c>
      <c r="AY7" s="38">
        <v>-62.25</v>
      </c>
      <c r="AZ7" s="38">
        <v>221.76</v>
      </c>
      <c r="BA7" s="38">
        <v>180.07</v>
      </c>
      <c r="BB7" s="38">
        <v>172.39</v>
      </c>
      <c r="BC7" s="38">
        <v>113.42</v>
      </c>
      <c r="BD7" s="38">
        <v>117.39</v>
      </c>
      <c r="BE7" s="38">
        <v>103.18</v>
      </c>
      <c r="BF7" s="38">
        <v>3147.59</v>
      </c>
      <c r="BG7" s="38">
        <v>2990.09</v>
      </c>
      <c r="BH7" s="38">
        <v>2979.44</v>
      </c>
      <c r="BI7" s="38">
        <v>2874.23</v>
      </c>
      <c r="BJ7" s="38">
        <v>2706.16</v>
      </c>
      <c r="BK7" s="38">
        <v>392.19</v>
      </c>
      <c r="BL7" s="38">
        <v>413.5</v>
      </c>
      <c r="BM7" s="38">
        <v>407.42</v>
      </c>
      <c r="BN7" s="38">
        <v>386.46</v>
      </c>
      <c r="BO7" s="38">
        <v>421.25</v>
      </c>
      <c r="BP7" s="38">
        <v>307.23</v>
      </c>
      <c r="BQ7" s="38">
        <v>9.4700000000000006</v>
      </c>
      <c r="BR7" s="38">
        <v>20.13</v>
      </c>
      <c r="BS7" s="38">
        <v>19.579999999999998</v>
      </c>
      <c r="BT7" s="38">
        <v>18.239999999999998</v>
      </c>
      <c r="BU7" s="38">
        <v>19.059999999999999</v>
      </c>
      <c r="BV7" s="38">
        <v>57.03</v>
      </c>
      <c r="BW7" s="38">
        <v>55.84</v>
      </c>
      <c r="BX7" s="38">
        <v>57.08</v>
      </c>
      <c r="BY7" s="38">
        <v>55.85</v>
      </c>
      <c r="BZ7" s="38">
        <v>53.23</v>
      </c>
      <c r="CA7" s="38">
        <v>59.98</v>
      </c>
      <c r="CB7" s="38" t="s">
        <v>101</v>
      </c>
      <c r="CC7" s="38" t="s">
        <v>101</v>
      </c>
      <c r="CD7" s="38" t="s">
        <v>101</v>
      </c>
      <c r="CE7" s="38" t="s">
        <v>101</v>
      </c>
      <c r="CF7" s="38" t="s">
        <v>101</v>
      </c>
      <c r="CG7" s="38">
        <v>283.73</v>
      </c>
      <c r="CH7" s="38">
        <v>287.57</v>
      </c>
      <c r="CI7" s="38">
        <v>286.86</v>
      </c>
      <c r="CJ7" s="38">
        <v>287.91000000000003</v>
      </c>
      <c r="CK7" s="38">
        <v>283.3</v>
      </c>
      <c r="CL7" s="38">
        <v>272.98</v>
      </c>
      <c r="CM7" s="38" t="s">
        <v>101</v>
      </c>
      <c r="CN7" s="38" t="s">
        <v>101</v>
      </c>
      <c r="CO7" s="38" t="s">
        <v>101</v>
      </c>
      <c r="CP7" s="38" t="s">
        <v>101</v>
      </c>
      <c r="CQ7" s="38" t="s">
        <v>101</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9.61</v>
      </c>
      <c r="DJ7" s="38">
        <v>19.48</v>
      </c>
      <c r="DK7" s="38">
        <v>28.63</v>
      </c>
      <c r="DL7" s="38">
        <v>38.4</v>
      </c>
      <c r="DM7" s="38">
        <v>48.17</v>
      </c>
      <c r="DN7" s="38">
        <v>14.97</v>
      </c>
      <c r="DO7" s="38">
        <v>16.16</v>
      </c>
      <c r="DP7" s="38">
        <v>16.420000000000002</v>
      </c>
      <c r="DQ7" s="38">
        <v>16.41</v>
      </c>
      <c r="DR7" s="38">
        <v>16.63</v>
      </c>
      <c r="DS7" s="38">
        <v>20.309999999999999</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2021-01-15T05:04:54Z</cp:lastPrinted>
  <dcterms:created xsi:type="dcterms:W3CDTF">2020-12-04T02:40:08Z</dcterms:created>
  <dcterms:modified xsi:type="dcterms:W3CDTF">2021-01-15T05:05:30Z</dcterms:modified>
  <cp:category/>
</cp:coreProperties>
</file>