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子ども政策G\40 子ども・子育て支援事業計画\②子ども・子育て会議\会議関係\H28-31子ども・子育て会議\R1第3回会議20191030\資料\資料（最終）\"/>
    </mc:Choice>
  </mc:AlternateContent>
  <bookViews>
    <workbookView xWindow="0" yWindow="0" windowWidth="15345" windowHeight="4455" activeTab="1"/>
  </bookViews>
  <sheets>
    <sheet name="Sheet1" sheetId="1" r:id="rId1"/>
    <sheet name="Sheet1 (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2" l="1"/>
  <c r="G45" i="2"/>
  <c r="F45" i="2"/>
  <c r="E45" i="2"/>
  <c r="H44" i="2"/>
  <c r="G44" i="2"/>
  <c r="F44" i="2"/>
  <c r="E44" i="2"/>
  <c r="H43" i="2"/>
  <c r="G43" i="2"/>
  <c r="F43" i="2"/>
  <c r="E43" i="2"/>
  <c r="H42" i="2"/>
  <c r="G42" i="2"/>
  <c r="F42" i="2"/>
  <c r="E42" i="2"/>
  <c r="J44" i="2"/>
  <c r="J42" i="2"/>
  <c r="I44" i="2"/>
  <c r="I43" i="2"/>
  <c r="I42" i="2"/>
  <c r="K42" i="2"/>
  <c r="J43" i="2"/>
  <c r="I45" i="2" l="1"/>
  <c r="J45" i="2"/>
  <c r="K43" i="2"/>
  <c r="L43" i="2"/>
  <c r="L42" i="2"/>
  <c r="I29" i="2"/>
  <c r="J9" i="2"/>
  <c r="I9" i="2"/>
  <c r="K44" i="2" l="1"/>
  <c r="L44" i="2"/>
  <c r="L45" i="2" s="1"/>
  <c r="K45" i="2"/>
  <c r="M44" i="2"/>
  <c r="M43" i="2"/>
  <c r="M42" i="2"/>
  <c r="K9" i="2"/>
  <c r="L9" i="2" s="1"/>
  <c r="J29" i="2"/>
  <c r="K29" i="2" s="1"/>
  <c r="J49" i="1"/>
  <c r="I49" i="1"/>
  <c r="J48" i="1"/>
  <c r="I48" i="1"/>
  <c r="M45" i="2" l="1"/>
  <c r="L29" i="2"/>
  <c r="M29" i="2" s="1"/>
  <c r="M9" i="2"/>
  <c r="L49" i="1"/>
  <c r="K49" i="1"/>
  <c r="M49" i="1" s="1"/>
  <c r="K48" i="1"/>
  <c r="L48" i="1" s="1"/>
  <c r="M48" i="1" s="1"/>
  <c r="M120" i="1"/>
  <c r="M121" i="1"/>
  <c r="L120" i="1"/>
  <c r="K120" i="1"/>
  <c r="J120" i="1"/>
  <c r="I120" i="1"/>
  <c r="I121" i="1" l="1"/>
  <c r="I103" i="1"/>
  <c r="I91" i="1"/>
  <c r="J91" i="1" s="1"/>
  <c r="I90" i="1"/>
  <c r="J90" i="1" s="1"/>
  <c r="I72" i="1"/>
  <c r="J72" i="1" s="1"/>
  <c r="I73" i="1"/>
  <c r="I28" i="1"/>
  <c r="J28" i="1" s="1"/>
  <c r="I9" i="1"/>
  <c r="J9" i="1" s="1"/>
  <c r="K72" i="1" l="1"/>
  <c r="J73" i="1"/>
  <c r="L81" i="1"/>
  <c r="K90" i="1"/>
  <c r="L90" i="1" s="1"/>
  <c r="K91" i="1"/>
  <c r="L91" i="1" s="1"/>
  <c r="J121" i="1"/>
  <c r="K121" i="1" s="1"/>
  <c r="J103" i="1"/>
  <c r="M90" i="1"/>
  <c r="K28" i="1"/>
  <c r="L28" i="1" s="1"/>
  <c r="K9" i="1"/>
  <c r="L9" i="1" s="1"/>
  <c r="L121" i="1" l="1"/>
  <c r="K73" i="1"/>
  <c r="L73" i="1" s="1"/>
  <c r="M9" i="1"/>
  <c r="M28" i="1"/>
  <c r="M91" i="1"/>
  <c r="L72" i="1"/>
  <c r="M72" i="1" s="1"/>
  <c r="K103" i="1"/>
  <c r="L103" i="1" s="1"/>
  <c r="M73" i="1" l="1"/>
  <c r="M103" i="1"/>
</calcChain>
</file>

<file path=xl/sharedStrings.xml><?xml version="1.0" encoding="utf-8"?>
<sst xmlns="http://schemas.openxmlformats.org/spreadsheetml/2006/main" count="505" uniqueCount="61">
  <si>
    <t>H27</t>
    <phoneticPr fontId="2"/>
  </si>
  <si>
    <t>H28</t>
    <phoneticPr fontId="2"/>
  </si>
  <si>
    <t>H29</t>
    <phoneticPr fontId="2"/>
  </si>
  <si>
    <t>H30</t>
    <phoneticPr fontId="2"/>
  </si>
  <si>
    <t>H31</t>
    <phoneticPr fontId="2"/>
  </si>
  <si>
    <t>R2</t>
    <phoneticPr fontId="2"/>
  </si>
  <si>
    <t>R3</t>
    <phoneticPr fontId="2"/>
  </si>
  <si>
    <t>R4</t>
    <phoneticPr fontId="2"/>
  </si>
  <si>
    <t>R5</t>
    <phoneticPr fontId="2"/>
  </si>
  <si>
    <t>R6</t>
    <phoneticPr fontId="2"/>
  </si>
  <si>
    <t>時間外保育事業</t>
    <rPh sb="0" eb="3">
      <t>ジカンガイ</t>
    </rPh>
    <rPh sb="3" eb="5">
      <t>ホイク</t>
    </rPh>
    <rPh sb="5" eb="7">
      <t>ジギョウ</t>
    </rPh>
    <phoneticPr fontId="2"/>
  </si>
  <si>
    <t>放課後児童健全育成事業</t>
    <rPh sb="0" eb="3">
      <t>ホウカゴ</t>
    </rPh>
    <rPh sb="3" eb="5">
      <t>ジドウ</t>
    </rPh>
    <rPh sb="5" eb="7">
      <t>ケンゼン</t>
    </rPh>
    <rPh sb="7" eb="9">
      <t>イクセイ</t>
    </rPh>
    <rPh sb="9" eb="11">
      <t>ジギョウ</t>
    </rPh>
    <phoneticPr fontId="2"/>
  </si>
  <si>
    <t>低学年</t>
    <rPh sb="0" eb="3">
      <t>テイガクネン</t>
    </rPh>
    <phoneticPr fontId="2"/>
  </si>
  <si>
    <t>高学年</t>
    <rPh sb="0" eb="3">
      <t>コウガクネン</t>
    </rPh>
    <phoneticPr fontId="2"/>
  </si>
  <si>
    <t>子育て短期支援事業（ショートステイ）</t>
    <rPh sb="0" eb="2">
      <t>コソダ</t>
    </rPh>
    <rPh sb="3" eb="5">
      <t>タンキ</t>
    </rPh>
    <rPh sb="5" eb="7">
      <t>シエン</t>
    </rPh>
    <rPh sb="7" eb="9">
      <t>ジギョウ</t>
    </rPh>
    <phoneticPr fontId="2"/>
  </si>
  <si>
    <t>地域子育て支援拠点事業</t>
    <rPh sb="0" eb="2">
      <t>チイキ</t>
    </rPh>
    <rPh sb="2" eb="4">
      <t>コソダ</t>
    </rPh>
    <rPh sb="5" eb="7">
      <t>シエン</t>
    </rPh>
    <rPh sb="7" eb="9">
      <t>キョテン</t>
    </rPh>
    <rPh sb="9" eb="11">
      <t>ジギョウ</t>
    </rPh>
    <phoneticPr fontId="2"/>
  </si>
  <si>
    <t>一時預かり他</t>
    <rPh sb="0" eb="2">
      <t>イチジ</t>
    </rPh>
    <rPh sb="2" eb="3">
      <t>アズ</t>
    </rPh>
    <rPh sb="5" eb="6">
      <t>ホカ</t>
    </rPh>
    <phoneticPr fontId="2"/>
  </si>
  <si>
    <t>幼稚園における在園児を対象とした一時預かり（預かり保育）</t>
    <rPh sb="0" eb="3">
      <t>ヨウチエン</t>
    </rPh>
    <rPh sb="7" eb="9">
      <t>ザイエン</t>
    </rPh>
    <rPh sb="9" eb="10">
      <t>ジ</t>
    </rPh>
    <rPh sb="11" eb="13">
      <t>タイショウ</t>
    </rPh>
    <rPh sb="16" eb="18">
      <t>イチジ</t>
    </rPh>
    <rPh sb="18" eb="19">
      <t>アズ</t>
    </rPh>
    <rPh sb="22" eb="23">
      <t>アズ</t>
    </rPh>
    <rPh sb="25" eb="27">
      <t>ホイク</t>
    </rPh>
    <phoneticPr fontId="2"/>
  </si>
  <si>
    <t>上記以外</t>
    <rPh sb="0" eb="2">
      <t>ジョウキ</t>
    </rPh>
    <rPh sb="2" eb="4">
      <t>イガイ</t>
    </rPh>
    <phoneticPr fontId="2"/>
  </si>
  <si>
    <t>実績</t>
    <rPh sb="0" eb="2">
      <t>ジッセキ</t>
    </rPh>
    <phoneticPr fontId="2"/>
  </si>
  <si>
    <t>病児病後児保育（病児・病後児）</t>
    <rPh sb="0" eb="2">
      <t>ビョウジ</t>
    </rPh>
    <rPh sb="2" eb="4">
      <t>ビョウゴ</t>
    </rPh>
    <rPh sb="4" eb="5">
      <t>ジ</t>
    </rPh>
    <rPh sb="5" eb="7">
      <t>ホイク</t>
    </rPh>
    <rPh sb="8" eb="10">
      <t>ビョウジ</t>
    </rPh>
    <rPh sb="11" eb="13">
      <t>ビョウゴ</t>
    </rPh>
    <rPh sb="13" eb="14">
      <t>ジ</t>
    </rPh>
    <phoneticPr fontId="2"/>
  </si>
  <si>
    <t>子育て援助活動支援事業
（ファミリー・サポート・センター・就学児のみ）</t>
    <rPh sb="0" eb="2">
      <t>コソダ</t>
    </rPh>
    <rPh sb="3" eb="5">
      <t>エンジョ</t>
    </rPh>
    <rPh sb="5" eb="7">
      <t>カツドウ</t>
    </rPh>
    <rPh sb="7" eb="9">
      <t>シエン</t>
    </rPh>
    <rPh sb="9" eb="11">
      <t>ジギョウ</t>
    </rPh>
    <rPh sb="29" eb="31">
      <t>シュウガク</t>
    </rPh>
    <rPh sb="31" eb="32">
      <t>ジ</t>
    </rPh>
    <phoneticPr fontId="2"/>
  </si>
  <si>
    <t>（単位：人）</t>
    <rPh sb="1" eb="3">
      <t>タンイ</t>
    </rPh>
    <rPh sb="4" eb="5">
      <t>ヒト</t>
    </rPh>
    <phoneticPr fontId="2"/>
  </si>
  <si>
    <t>（単位：人日）</t>
    <rPh sb="1" eb="3">
      <t>タンイ</t>
    </rPh>
    <rPh sb="4" eb="5">
      <t>ヒト</t>
    </rPh>
    <rPh sb="5" eb="6">
      <t>ヒ</t>
    </rPh>
    <phoneticPr fontId="2"/>
  </si>
  <si>
    <t>（単位：人回）</t>
    <rPh sb="1" eb="3">
      <t>タンイ</t>
    </rPh>
    <rPh sb="4" eb="5">
      <t>ヒト</t>
    </rPh>
    <rPh sb="5" eb="6">
      <t>カイ</t>
    </rPh>
    <phoneticPr fontId="2"/>
  </si>
  <si>
    <t>乳児家庭全戸訪問事業</t>
    <rPh sb="0" eb="2">
      <t>ニュウジ</t>
    </rPh>
    <rPh sb="2" eb="4">
      <t>カテイ</t>
    </rPh>
    <rPh sb="4" eb="6">
      <t>ゼンコ</t>
    </rPh>
    <rPh sb="6" eb="8">
      <t>ホウモン</t>
    </rPh>
    <rPh sb="8" eb="10">
      <t>ジギョウ</t>
    </rPh>
    <phoneticPr fontId="2"/>
  </si>
  <si>
    <t>養育支援訪問事業</t>
    <rPh sb="0" eb="2">
      <t>ヨウイク</t>
    </rPh>
    <rPh sb="2" eb="4">
      <t>シエン</t>
    </rPh>
    <rPh sb="4" eb="6">
      <t>ホウモン</t>
    </rPh>
    <rPh sb="6" eb="8">
      <t>ジギョウ</t>
    </rPh>
    <phoneticPr fontId="2"/>
  </si>
  <si>
    <t>妊婦健康診査</t>
    <rPh sb="0" eb="2">
      <t>ニンプ</t>
    </rPh>
    <rPh sb="2" eb="4">
      <t>ケンコウ</t>
    </rPh>
    <rPh sb="4" eb="6">
      <t>シンサ</t>
    </rPh>
    <phoneticPr fontId="2"/>
  </si>
  <si>
    <t>実人数</t>
    <rPh sb="0" eb="1">
      <t>ジツ</t>
    </rPh>
    <rPh sb="1" eb="3">
      <t>ニンズウ</t>
    </rPh>
    <phoneticPr fontId="2"/>
  </si>
  <si>
    <t>延べ回数</t>
    <rPh sb="0" eb="1">
      <t>ノ</t>
    </rPh>
    <rPh sb="2" eb="4">
      <t>カイスウ</t>
    </rPh>
    <phoneticPr fontId="2"/>
  </si>
  <si>
    <t>事業説明</t>
    <rPh sb="0" eb="2">
      <t>ジギョウ</t>
    </rPh>
    <rPh sb="2" eb="4">
      <t>セツメイ</t>
    </rPh>
    <phoneticPr fontId="2"/>
  </si>
  <si>
    <t>就労形態の多様化に伴い、保育所等において通常の保育時間を越えて保育を実施する事業です。</t>
    <rPh sb="0" eb="2">
      <t>シュウロウ</t>
    </rPh>
    <rPh sb="2" eb="4">
      <t>ケイタイ</t>
    </rPh>
    <rPh sb="5" eb="8">
      <t>タヨウカ</t>
    </rPh>
    <rPh sb="9" eb="10">
      <t>トモナ</t>
    </rPh>
    <rPh sb="12" eb="14">
      <t>ホイク</t>
    </rPh>
    <rPh sb="14" eb="15">
      <t>ショ</t>
    </rPh>
    <rPh sb="15" eb="16">
      <t>トウ</t>
    </rPh>
    <rPh sb="20" eb="22">
      <t>ツウジョウ</t>
    </rPh>
    <rPh sb="23" eb="25">
      <t>ホイク</t>
    </rPh>
    <rPh sb="25" eb="27">
      <t>ジカン</t>
    </rPh>
    <rPh sb="28" eb="29">
      <t>コ</t>
    </rPh>
    <rPh sb="31" eb="33">
      <t>ホイク</t>
    </rPh>
    <rPh sb="34" eb="36">
      <t>ジッシ</t>
    </rPh>
    <rPh sb="38" eb="40">
      <t>ジギョウ</t>
    </rPh>
    <phoneticPr fontId="2"/>
  </si>
  <si>
    <t>保護者が就労等により昼間家庭にいない小学校に就学している児童に対し、授業の就労後に適切な遊び及び生活の場を与えて、その健全な育成を図る事業です。</t>
    <rPh sb="0" eb="3">
      <t>ホゴシャ</t>
    </rPh>
    <rPh sb="4" eb="6">
      <t>シュウロウ</t>
    </rPh>
    <rPh sb="6" eb="7">
      <t>トウ</t>
    </rPh>
    <rPh sb="10" eb="12">
      <t>ヒルマ</t>
    </rPh>
    <rPh sb="12" eb="14">
      <t>カテイ</t>
    </rPh>
    <rPh sb="18" eb="21">
      <t>ショウガッコウ</t>
    </rPh>
    <rPh sb="22" eb="24">
      <t>シュウガク</t>
    </rPh>
    <rPh sb="28" eb="30">
      <t>ジドウ</t>
    </rPh>
    <rPh sb="31" eb="32">
      <t>タイ</t>
    </rPh>
    <rPh sb="34" eb="36">
      <t>ジュギョウ</t>
    </rPh>
    <rPh sb="37" eb="39">
      <t>シュウロウ</t>
    </rPh>
    <rPh sb="39" eb="40">
      <t>ゴ</t>
    </rPh>
    <rPh sb="41" eb="43">
      <t>テキセツ</t>
    </rPh>
    <rPh sb="44" eb="45">
      <t>アソ</t>
    </rPh>
    <rPh sb="46" eb="47">
      <t>オヨ</t>
    </rPh>
    <rPh sb="48" eb="50">
      <t>セイカツ</t>
    </rPh>
    <rPh sb="51" eb="52">
      <t>バ</t>
    </rPh>
    <rPh sb="53" eb="54">
      <t>アタ</t>
    </rPh>
    <rPh sb="59" eb="61">
      <t>ケンゼン</t>
    </rPh>
    <rPh sb="62" eb="64">
      <t>イクセイ</t>
    </rPh>
    <rPh sb="65" eb="66">
      <t>ハカ</t>
    </rPh>
    <rPh sb="67" eb="69">
      <t>ジギョウ</t>
    </rPh>
    <phoneticPr fontId="2"/>
  </si>
  <si>
    <t>保護者の疾病その他の理由により家庭において養育することが一時的に困難となった場合などに、施設において一定期間、養育・保護を行うことを目的とする事業です。</t>
    <rPh sb="0" eb="3">
      <t>ホゴシャ</t>
    </rPh>
    <rPh sb="4" eb="6">
      <t>シッペイ</t>
    </rPh>
    <rPh sb="8" eb="9">
      <t>タ</t>
    </rPh>
    <rPh sb="10" eb="12">
      <t>リユウ</t>
    </rPh>
    <rPh sb="15" eb="17">
      <t>カテイ</t>
    </rPh>
    <rPh sb="21" eb="23">
      <t>ヨウイク</t>
    </rPh>
    <rPh sb="28" eb="31">
      <t>イチジテキ</t>
    </rPh>
    <rPh sb="32" eb="34">
      <t>コンナン</t>
    </rPh>
    <rPh sb="38" eb="40">
      <t>バアイ</t>
    </rPh>
    <rPh sb="44" eb="46">
      <t>シセツ</t>
    </rPh>
    <rPh sb="50" eb="52">
      <t>イッテイ</t>
    </rPh>
    <rPh sb="52" eb="54">
      <t>キカン</t>
    </rPh>
    <rPh sb="55" eb="57">
      <t>ヨウイク</t>
    </rPh>
    <rPh sb="58" eb="60">
      <t>ホゴ</t>
    </rPh>
    <rPh sb="61" eb="62">
      <t>オコナ</t>
    </rPh>
    <rPh sb="66" eb="68">
      <t>モクテキ</t>
    </rPh>
    <rPh sb="71" eb="73">
      <t>ジギョウ</t>
    </rPh>
    <phoneticPr fontId="2"/>
  </si>
  <si>
    <t>乳幼児及びその保護者が相互の交流を行う場所を提供し、子育てについての相談、情報の提供、助言その他の援助を行う事業です。</t>
    <rPh sb="0" eb="3">
      <t>ニュウヨウジ</t>
    </rPh>
    <rPh sb="3" eb="4">
      <t>オヨ</t>
    </rPh>
    <rPh sb="7" eb="10">
      <t>ホゴシャ</t>
    </rPh>
    <rPh sb="11" eb="13">
      <t>ソウゴ</t>
    </rPh>
    <rPh sb="14" eb="16">
      <t>コウリュウ</t>
    </rPh>
    <rPh sb="17" eb="18">
      <t>オコナ</t>
    </rPh>
    <rPh sb="19" eb="21">
      <t>バショ</t>
    </rPh>
    <rPh sb="22" eb="24">
      <t>テイキョウ</t>
    </rPh>
    <rPh sb="26" eb="28">
      <t>コソダ</t>
    </rPh>
    <rPh sb="34" eb="36">
      <t>ソウダン</t>
    </rPh>
    <rPh sb="37" eb="39">
      <t>ジョウホウ</t>
    </rPh>
    <rPh sb="40" eb="42">
      <t>テイキョウ</t>
    </rPh>
    <rPh sb="43" eb="45">
      <t>ジョゲン</t>
    </rPh>
    <rPh sb="47" eb="48">
      <t>タ</t>
    </rPh>
    <rPh sb="49" eb="51">
      <t>エンジョ</t>
    </rPh>
    <rPh sb="52" eb="53">
      <t>オコナ</t>
    </rPh>
    <rPh sb="54" eb="56">
      <t>ジギョウ</t>
    </rPh>
    <phoneticPr fontId="2"/>
  </si>
  <si>
    <t>家族に乳幼児や小学生等の児童のいる人が会員となり、児童の預かりの援助を受けたい者と援助を行いたい者との相互援助活動を行う事業です。</t>
    <rPh sb="0" eb="2">
      <t>カゾク</t>
    </rPh>
    <rPh sb="3" eb="6">
      <t>ニュウヨウジ</t>
    </rPh>
    <rPh sb="7" eb="10">
      <t>ショウガクセイ</t>
    </rPh>
    <rPh sb="10" eb="11">
      <t>トウ</t>
    </rPh>
    <rPh sb="12" eb="14">
      <t>ジドウ</t>
    </rPh>
    <rPh sb="17" eb="18">
      <t>ヒト</t>
    </rPh>
    <rPh sb="19" eb="21">
      <t>カイイン</t>
    </rPh>
    <rPh sb="25" eb="27">
      <t>ジドウ</t>
    </rPh>
    <rPh sb="28" eb="29">
      <t>アズ</t>
    </rPh>
    <rPh sb="32" eb="34">
      <t>エンジョ</t>
    </rPh>
    <rPh sb="35" eb="36">
      <t>ウ</t>
    </rPh>
    <rPh sb="39" eb="40">
      <t>モノ</t>
    </rPh>
    <rPh sb="41" eb="43">
      <t>エンジョ</t>
    </rPh>
    <rPh sb="44" eb="45">
      <t>オコナ</t>
    </rPh>
    <rPh sb="48" eb="49">
      <t>モノ</t>
    </rPh>
    <rPh sb="51" eb="53">
      <t>ソウゴ</t>
    </rPh>
    <rPh sb="53" eb="55">
      <t>エンジョ</t>
    </rPh>
    <rPh sb="55" eb="57">
      <t>カツドウ</t>
    </rPh>
    <rPh sb="58" eb="59">
      <t>オコナ</t>
    </rPh>
    <rPh sb="60" eb="62">
      <t>ジギョウ</t>
    </rPh>
    <phoneticPr fontId="2"/>
  </si>
  <si>
    <t>安心・安全に出産を迎えるために、妊娠中の定期的な健康診査により、母子の健康増進、妊婦の生活改善を目的として健康診査を行う事業です。</t>
    <rPh sb="0" eb="2">
      <t>アンシン</t>
    </rPh>
    <rPh sb="3" eb="5">
      <t>アンゼン</t>
    </rPh>
    <rPh sb="6" eb="8">
      <t>シュッサン</t>
    </rPh>
    <rPh sb="9" eb="10">
      <t>ムカ</t>
    </rPh>
    <rPh sb="16" eb="19">
      <t>ニンシンチュウ</t>
    </rPh>
    <rPh sb="20" eb="23">
      <t>テイキテキ</t>
    </rPh>
    <rPh sb="24" eb="26">
      <t>ケンコウ</t>
    </rPh>
    <rPh sb="26" eb="28">
      <t>シンサ</t>
    </rPh>
    <rPh sb="32" eb="34">
      <t>ボシ</t>
    </rPh>
    <rPh sb="35" eb="37">
      <t>ケンコウ</t>
    </rPh>
    <rPh sb="37" eb="39">
      <t>ゾウシン</t>
    </rPh>
    <rPh sb="40" eb="42">
      <t>ニンプ</t>
    </rPh>
    <rPh sb="43" eb="45">
      <t>セイカツ</t>
    </rPh>
    <rPh sb="45" eb="47">
      <t>カイゼン</t>
    </rPh>
    <rPh sb="48" eb="50">
      <t>モクテキ</t>
    </rPh>
    <rPh sb="53" eb="55">
      <t>ケンコウ</t>
    </rPh>
    <rPh sb="55" eb="57">
      <t>シンサ</t>
    </rPh>
    <rPh sb="58" eb="59">
      <t>オコナ</t>
    </rPh>
    <rPh sb="60" eb="62">
      <t>ジギョウ</t>
    </rPh>
    <phoneticPr fontId="2"/>
  </si>
  <si>
    <t>量の見込み（R２以降は人口推計やニーズ調査から算出）</t>
    <rPh sb="0" eb="1">
      <t>リョウ</t>
    </rPh>
    <rPh sb="2" eb="4">
      <t>ミコ</t>
    </rPh>
    <rPh sb="8" eb="10">
      <t>イコウ</t>
    </rPh>
    <rPh sb="11" eb="13">
      <t>ジンコウ</t>
    </rPh>
    <rPh sb="13" eb="15">
      <t>スイケイ</t>
    </rPh>
    <rPh sb="19" eb="21">
      <t>チョウサ</t>
    </rPh>
    <rPh sb="23" eb="25">
      <t>サンシュツ</t>
    </rPh>
    <phoneticPr fontId="2"/>
  </si>
  <si>
    <t>生後４か月までの乳児のいる家庭を訪問し、子育て情報の提供・乳児と保護者の心身の状況・養育環境の把握を行うほか、助言その他援助を行うことで子育ての孤立化を防ぐ事業です。</t>
    <rPh sb="0" eb="2">
      <t>セイゴ</t>
    </rPh>
    <rPh sb="4" eb="5">
      <t>ゲツ</t>
    </rPh>
    <rPh sb="8" eb="10">
      <t>ニュウジ</t>
    </rPh>
    <rPh sb="13" eb="15">
      <t>カテイ</t>
    </rPh>
    <rPh sb="16" eb="18">
      <t>ホウモン</t>
    </rPh>
    <rPh sb="20" eb="22">
      <t>コソダ</t>
    </rPh>
    <rPh sb="23" eb="25">
      <t>ジョウホウ</t>
    </rPh>
    <rPh sb="26" eb="28">
      <t>テイキョウ</t>
    </rPh>
    <rPh sb="29" eb="31">
      <t>ニュウジ</t>
    </rPh>
    <rPh sb="32" eb="35">
      <t>ホゴシャ</t>
    </rPh>
    <rPh sb="36" eb="38">
      <t>シンシン</t>
    </rPh>
    <rPh sb="39" eb="41">
      <t>ジョウキョウ</t>
    </rPh>
    <rPh sb="42" eb="44">
      <t>ヨウイク</t>
    </rPh>
    <rPh sb="44" eb="46">
      <t>カンキョウ</t>
    </rPh>
    <rPh sb="47" eb="49">
      <t>ハアク</t>
    </rPh>
    <rPh sb="50" eb="51">
      <t>オコナ</t>
    </rPh>
    <rPh sb="55" eb="57">
      <t>ジョゲン</t>
    </rPh>
    <rPh sb="59" eb="60">
      <t>タ</t>
    </rPh>
    <rPh sb="60" eb="62">
      <t>エンジョ</t>
    </rPh>
    <rPh sb="63" eb="64">
      <t>オコナ</t>
    </rPh>
    <rPh sb="68" eb="70">
      <t>コソダ</t>
    </rPh>
    <rPh sb="72" eb="75">
      <t>コリツカ</t>
    </rPh>
    <rPh sb="76" eb="77">
      <t>フセ</t>
    </rPh>
    <rPh sb="78" eb="80">
      <t>ジギョウ</t>
    </rPh>
    <phoneticPr fontId="2"/>
  </si>
  <si>
    <t>保護者の養育支援が特に必要と認められる世帯などに対し、その養育が適切に行われるよう、養育に関する相談、指導、助言その他必要な支援を行うことを目的とする事業です。</t>
    <rPh sb="0" eb="3">
      <t>ホゴシャ</t>
    </rPh>
    <rPh sb="4" eb="6">
      <t>ヨウイク</t>
    </rPh>
    <rPh sb="6" eb="8">
      <t>シエン</t>
    </rPh>
    <rPh sb="9" eb="10">
      <t>トク</t>
    </rPh>
    <rPh sb="11" eb="13">
      <t>ヒツヨウ</t>
    </rPh>
    <rPh sb="14" eb="15">
      <t>ミト</t>
    </rPh>
    <rPh sb="19" eb="21">
      <t>セタイ</t>
    </rPh>
    <rPh sb="24" eb="25">
      <t>タイ</t>
    </rPh>
    <rPh sb="29" eb="31">
      <t>ヨウイク</t>
    </rPh>
    <rPh sb="32" eb="34">
      <t>テキセツ</t>
    </rPh>
    <rPh sb="35" eb="36">
      <t>オコナ</t>
    </rPh>
    <rPh sb="42" eb="44">
      <t>ヨウイク</t>
    </rPh>
    <rPh sb="45" eb="46">
      <t>カン</t>
    </rPh>
    <rPh sb="48" eb="50">
      <t>ソウダン</t>
    </rPh>
    <rPh sb="51" eb="53">
      <t>シドウ</t>
    </rPh>
    <rPh sb="54" eb="56">
      <t>ジョゲン</t>
    </rPh>
    <rPh sb="58" eb="59">
      <t>タ</t>
    </rPh>
    <rPh sb="59" eb="61">
      <t>ヒツヨウ</t>
    </rPh>
    <rPh sb="62" eb="64">
      <t>シエン</t>
    </rPh>
    <rPh sb="65" eb="66">
      <t>オコナ</t>
    </rPh>
    <rPh sb="70" eb="72">
      <t>モクテキ</t>
    </rPh>
    <rPh sb="75" eb="77">
      <t>ジギョウ</t>
    </rPh>
    <phoneticPr fontId="2"/>
  </si>
  <si>
    <t>保護者の疾病等の理由により一時的に家庭での保育が困難となった場合に、保育所等において児童を一時的に預かる事業及び幼稚園・認定こども園において在籍園児を対象として行う教育時間前後の預かり保育事業です。</t>
    <rPh sb="0" eb="2">
      <t>ホゴ</t>
    </rPh>
    <rPh sb="2" eb="3">
      <t>シャ</t>
    </rPh>
    <rPh sb="4" eb="6">
      <t>シッペイ</t>
    </rPh>
    <rPh sb="6" eb="7">
      <t>トウ</t>
    </rPh>
    <rPh sb="8" eb="10">
      <t>リユウ</t>
    </rPh>
    <rPh sb="13" eb="16">
      <t>イチジテキ</t>
    </rPh>
    <rPh sb="17" eb="19">
      <t>カテイ</t>
    </rPh>
    <rPh sb="21" eb="23">
      <t>ホイク</t>
    </rPh>
    <rPh sb="24" eb="26">
      <t>コンナン</t>
    </rPh>
    <rPh sb="30" eb="32">
      <t>バアイ</t>
    </rPh>
    <rPh sb="34" eb="36">
      <t>ホイク</t>
    </rPh>
    <rPh sb="36" eb="37">
      <t>ショ</t>
    </rPh>
    <rPh sb="37" eb="38">
      <t>トウ</t>
    </rPh>
    <rPh sb="42" eb="44">
      <t>ジドウ</t>
    </rPh>
    <rPh sb="45" eb="48">
      <t>イチジテキ</t>
    </rPh>
    <rPh sb="49" eb="50">
      <t>アズ</t>
    </rPh>
    <rPh sb="52" eb="54">
      <t>ジギョウ</t>
    </rPh>
    <rPh sb="54" eb="55">
      <t>オヨ</t>
    </rPh>
    <rPh sb="56" eb="59">
      <t>ヨウチエン</t>
    </rPh>
    <rPh sb="60" eb="62">
      <t>ニンテイ</t>
    </rPh>
    <rPh sb="65" eb="66">
      <t>エン</t>
    </rPh>
    <rPh sb="70" eb="72">
      <t>ザイセキ</t>
    </rPh>
    <rPh sb="72" eb="73">
      <t>エン</t>
    </rPh>
    <rPh sb="73" eb="74">
      <t>ジ</t>
    </rPh>
    <rPh sb="75" eb="77">
      <t>タイショウ</t>
    </rPh>
    <rPh sb="80" eb="81">
      <t>オコナ</t>
    </rPh>
    <rPh sb="82" eb="84">
      <t>キョウイク</t>
    </rPh>
    <rPh sb="84" eb="86">
      <t>ジカン</t>
    </rPh>
    <rPh sb="86" eb="88">
      <t>ゼンゴ</t>
    </rPh>
    <rPh sb="89" eb="90">
      <t>アズ</t>
    </rPh>
    <rPh sb="92" eb="94">
      <t>ホイク</t>
    </rPh>
    <rPh sb="94" eb="96">
      <t>ジギョウ</t>
    </rPh>
    <phoneticPr fontId="2"/>
  </si>
  <si>
    <t>児童が病気や病気の回復期にあって集団保育が困難な期間に、保育所・医療機関等に付設された専用スペース等で児童を一時的に預かる事業です。</t>
    <rPh sb="0" eb="2">
      <t>ジドウ</t>
    </rPh>
    <rPh sb="3" eb="5">
      <t>ビョウキ</t>
    </rPh>
    <rPh sb="6" eb="8">
      <t>ビョウキ</t>
    </rPh>
    <rPh sb="9" eb="11">
      <t>カイフク</t>
    </rPh>
    <rPh sb="11" eb="12">
      <t>キ</t>
    </rPh>
    <rPh sb="16" eb="18">
      <t>シュウダン</t>
    </rPh>
    <rPh sb="18" eb="20">
      <t>ホイク</t>
    </rPh>
    <rPh sb="21" eb="23">
      <t>コンナン</t>
    </rPh>
    <rPh sb="24" eb="26">
      <t>キカン</t>
    </rPh>
    <rPh sb="28" eb="30">
      <t>ホイク</t>
    </rPh>
    <rPh sb="30" eb="31">
      <t>ショ</t>
    </rPh>
    <rPh sb="32" eb="34">
      <t>イリョウ</t>
    </rPh>
    <rPh sb="34" eb="36">
      <t>キカン</t>
    </rPh>
    <rPh sb="36" eb="37">
      <t>トウ</t>
    </rPh>
    <rPh sb="38" eb="40">
      <t>フセツ</t>
    </rPh>
    <rPh sb="43" eb="45">
      <t>センヨウ</t>
    </rPh>
    <rPh sb="49" eb="50">
      <t>トウ</t>
    </rPh>
    <rPh sb="51" eb="53">
      <t>ジドウ</t>
    </rPh>
    <rPh sb="54" eb="57">
      <t>イチジテキ</t>
    </rPh>
    <rPh sb="58" eb="59">
      <t>アズ</t>
    </rPh>
    <rPh sb="61" eb="63">
      <t>ジギョウ</t>
    </rPh>
    <phoneticPr fontId="2"/>
  </si>
  <si>
    <t>１号認定（認定こども園及び幼稚園）</t>
    <rPh sb="1" eb="2">
      <t>ゴウ</t>
    </rPh>
    <rPh sb="2" eb="4">
      <t>ニンテイ</t>
    </rPh>
    <rPh sb="5" eb="7">
      <t>ニンテイ</t>
    </rPh>
    <rPh sb="10" eb="11">
      <t>エン</t>
    </rPh>
    <rPh sb="11" eb="12">
      <t>オヨ</t>
    </rPh>
    <rPh sb="13" eb="16">
      <t>ヨウチエン</t>
    </rPh>
    <phoneticPr fontId="2"/>
  </si>
  <si>
    <t>０～５歳</t>
    <rPh sb="3" eb="4">
      <t>サイ</t>
    </rPh>
    <phoneticPr fontId="2"/>
  </si>
  <si>
    <t>実績から算出した見込み</t>
    <rPh sb="0" eb="2">
      <t>ジッセキ</t>
    </rPh>
    <rPh sb="4" eb="6">
      <t>サンシュツ</t>
    </rPh>
    <rPh sb="8" eb="10">
      <t>ミコミ</t>
    </rPh>
    <phoneticPr fontId="2"/>
  </si>
  <si>
    <t>大東市子ども子育て支援事業の量の見込み推計</t>
    <rPh sb="0" eb="3">
      <t>ダイトウシ</t>
    </rPh>
    <rPh sb="3" eb="4">
      <t>コ</t>
    </rPh>
    <rPh sb="6" eb="8">
      <t>コソダ</t>
    </rPh>
    <rPh sb="9" eb="11">
      <t>シエン</t>
    </rPh>
    <rPh sb="11" eb="13">
      <t>ジギョウ</t>
    </rPh>
    <rPh sb="14" eb="15">
      <t>リョウ</t>
    </rPh>
    <rPh sb="16" eb="18">
      <t>ミコ</t>
    </rPh>
    <rPh sb="19" eb="21">
      <t>スイケイ</t>
    </rPh>
    <phoneticPr fontId="2"/>
  </si>
  <si>
    <t>利用定員</t>
    <rPh sb="0" eb="2">
      <t>リヨウ</t>
    </rPh>
    <rPh sb="2" eb="4">
      <t>テイイン</t>
    </rPh>
    <phoneticPr fontId="2"/>
  </si>
  <si>
    <t>３号認定
（認定こども園、保育所、地域型保育）</t>
    <rPh sb="1" eb="2">
      <t>ゴウ</t>
    </rPh>
    <rPh sb="2" eb="4">
      <t>ニンテイ</t>
    </rPh>
    <rPh sb="6" eb="8">
      <t>ニンテイ</t>
    </rPh>
    <rPh sb="11" eb="12">
      <t>エン</t>
    </rPh>
    <rPh sb="13" eb="15">
      <t>ホイク</t>
    </rPh>
    <rPh sb="15" eb="16">
      <t>ショ</t>
    </rPh>
    <rPh sb="17" eb="20">
      <t>チイキガタ</t>
    </rPh>
    <rPh sb="20" eb="22">
      <t>ホイク</t>
    </rPh>
    <phoneticPr fontId="2"/>
  </si>
  <si>
    <t>１号認定</t>
    <rPh sb="1" eb="2">
      <t>ゴウ</t>
    </rPh>
    <rPh sb="2" eb="4">
      <t>ニンテイ</t>
    </rPh>
    <phoneticPr fontId="2"/>
  </si>
  <si>
    <t>２号認定（教育を希望）</t>
    <rPh sb="1" eb="2">
      <t>ゴウ</t>
    </rPh>
    <rPh sb="2" eb="4">
      <t>ニンテイ</t>
    </rPh>
    <rPh sb="5" eb="7">
      <t>キョウイク</t>
    </rPh>
    <rPh sb="8" eb="10">
      <t>キボウ</t>
    </rPh>
    <phoneticPr fontId="2"/>
  </si>
  <si>
    <t>２号認定（認定こども園及び保育所）</t>
    <rPh sb="1" eb="2">
      <t>ゴウ</t>
    </rPh>
    <rPh sb="2" eb="4">
      <t>ニンテイ</t>
    </rPh>
    <rPh sb="5" eb="7">
      <t>ニンテイ</t>
    </rPh>
    <rPh sb="10" eb="11">
      <t>エン</t>
    </rPh>
    <rPh sb="11" eb="12">
      <t>オヨ</t>
    </rPh>
    <rPh sb="13" eb="15">
      <t>ホイク</t>
    </rPh>
    <rPh sb="15" eb="16">
      <t>ショ</t>
    </rPh>
    <phoneticPr fontId="2"/>
  </si>
  <si>
    <t>施設利用率</t>
    <rPh sb="0" eb="2">
      <t>シセツ</t>
    </rPh>
    <rPh sb="2" eb="5">
      <t>リヨウリツ</t>
    </rPh>
    <phoneticPr fontId="2"/>
  </si>
  <si>
    <t>０歳</t>
    <rPh sb="1" eb="2">
      <t>サイ</t>
    </rPh>
    <phoneticPr fontId="2"/>
  </si>
  <si>
    <t>１歳</t>
    <rPh sb="1" eb="2">
      <t>サイ</t>
    </rPh>
    <phoneticPr fontId="2"/>
  </si>
  <si>
    <t>２歳</t>
    <rPh sb="1" eb="2">
      <t>サイ</t>
    </rPh>
    <phoneticPr fontId="2"/>
  </si>
  <si>
    <t>人口</t>
    <rPh sb="0" eb="2">
      <t>ジンコウ</t>
    </rPh>
    <phoneticPr fontId="2"/>
  </si>
  <si>
    <t>人口推計</t>
    <rPh sb="0" eb="2">
      <t>ジンコウ</t>
    </rPh>
    <rPh sb="2" eb="4">
      <t>スイケイ</t>
    </rPh>
    <phoneticPr fontId="2"/>
  </si>
  <si>
    <t>施設利用率（見込）</t>
    <rPh sb="0" eb="2">
      <t>シセツ</t>
    </rPh>
    <rPh sb="2" eb="5">
      <t>リヨウリツ</t>
    </rPh>
    <rPh sb="6" eb="8">
      <t>ミコミ</t>
    </rPh>
    <phoneticPr fontId="2"/>
  </si>
  <si>
    <t>施設利用率×人口</t>
    <rPh sb="0" eb="2">
      <t>シセツ</t>
    </rPh>
    <rPh sb="2" eb="5">
      <t>リヨウリツ</t>
    </rPh>
    <rPh sb="6" eb="8">
      <t>ジンコウ</t>
    </rPh>
    <phoneticPr fontId="2"/>
  </si>
  <si>
    <t>施設利用率（見込）×人口推計</t>
    <rPh sb="0" eb="2">
      <t>シセツ</t>
    </rPh>
    <rPh sb="2" eb="5">
      <t>リヨウリツ</t>
    </rPh>
    <rPh sb="6" eb="8">
      <t>ミコミ</t>
    </rPh>
    <rPh sb="10" eb="12">
      <t>ジンコウ</t>
    </rPh>
    <rPh sb="12" eb="14">
      <t>スイケイ</t>
    </rPh>
    <phoneticPr fontId="2"/>
  </si>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</sst>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b/>
      <sz val="16"/>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A26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1">
    <xf numFmtId="0" fontId="0" fillId="0" borderId="0" xfId="0">
      <alignment vertical="center"/>
    </xf>
    <xf numFmtId="38" fontId="0" fillId="0" borderId="0" xfId="1" applyFont="1" applyAlignment="1">
      <alignment horizontal="center" vertical="center"/>
    </xf>
    <xf numFmtId="0" fontId="3" fillId="0" borderId="0" xfId="0" applyFont="1">
      <alignment vertical="center"/>
    </xf>
    <xf numFmtId="0" fontId="3" fillId="0" borderId="0" xfId="0" applyFont="1" applyBorder="1">
      <alignment vertical="center"/>
    </xf>
    <xf numFmtId="0" fontId="5" fillId="0" borderId="0" xfId="0" applyFont="1">
      <alignment vertical="center"/>
    </xf>
    <xf numFmtId="38" fontId="3" fillId="0" borderId="1" xfId="1" applyFont="1" applyBorder="1" applyAlignment="1">
      <alignment horizontal="center" vertical="center"/>
    </xf>
    <xf numFmtId="38" fontId="3" fillId="0" borderId="1" xfId="1" applyNumberFormat="1" applyFont="1" applyBorder="1" applyAlignment="1">
      <alignment horizontal="center" vertical="center"/>
    </xf>
    <xf numFmtId="38" fontId="3" fillId="0" borderId="0" xfId="1" applyFont="1" applyAlignment="1">
      <alignment horizontal="center" vertical="center"/>
    </xf>
    <xf numFmtId="38" fontId="3" fillId="0" borderId="0" xfId="1" applyFont="1" applyBorder="1" applyAlignment="1">
      <alignment horizontal="center" vertical="center"/>
    </xf>
    <xf numFmtId="0" fontId="3" fillId="0" borderId="1" xfId="0" applyFont="1" applyBorder="1" applyAlignment="1">
      <alignment horizontal="center" vertical="center"/>
    </xf>
    <xf numFmtId="38" fontId="3" fillId="0" borderId="0" xfId="1" applyNumberFormat="1" applyFont="1" applyBorder="1" applyAlignment="1">
      <alignment horizontal="center" vertical="center"/>
    </xf>
    <xf numFmtId="38" fontId="3" fillId="0" borderId="0" xfId="1" applyFont="1" applyFill="1" applyBorder="1" applyAlignment="1">
      <alignment horizontal="left" vertical="top" wrapText="1"/>
    </xf>
    <xf numFmtId="0" fontId="3" fillId="0" borderId="12" xfId="0" applyFont="1" applyBorder="1">
      <alignment vertical="center"/>
    </xf>
    <xf numFmtId="0" fontId="4" fillId="0" borderId="12" xfId="0" applyFont="1" applyBorder="1" applyAlignment="1">
      <alignment vertical="center" wrapText="1"/>
    </xf>
    <xf numFmtId="38" fontId="3" fillId="0" borderId="0" xfId="1" applyFont="1" applyBorder="1" applyAlignment="1">
      <alignment horizontal="center" vertical="center"/>
    </xf>
    <xf numFmtId="38" fontId="3" fillId="0" borderId="1" xfId="1" applyFont="1" applyBorder="1" applyAlignment="1">
      <alignment horizontal="center" vertical="center"/>
    </xf>
    <xf numFmtId="38" fontId="3" fillId="0" borderId="0" xfId="1" applyFont="1" applyBorder="1" applyAlignment="1">
      <alignment horizontal="center" vertical="center"/>
    </xf>
    <xf numFmtId="38" fontId="3" fillId="0" borderId="1" xfId="1" applyFont="1" applyBorder="1" applyAlignment="1">
      <alignment horizontal="center" vertical="center"/>
    </xf>
    <xf numFmtId="38" fontId="3" fillId="0" borderId="1" xfId="1" applyNumberFormat="1"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38" fontId="3" fillId="0" borderId="0" xfId="1" applyFont="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38" fontId="3" fillId="0" borderId="0" xfId="1" applyFont="1" applyBorder="1" applyAlignment="1">
      <alignment horizontal="center" vertical="center"/>
    </xf>
    <xf numFmtId="0" fontId="3" fillId="0" borderId="0" xfId="0" applyFont="1" applyBorder="1" applyAlignment="1">
      <alignment horizontal="left" vertical="center" wrapText="1"/>
    </xf>
    <xf numFmtId="0" fontId="3" fillId="0" borderId="1" xfId="0" applyFont="1" applyBorder="1" applyAlignment="1">
      <alignment horizontal="lef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38" fontId="3" fillId="0" borderId="1" xfId="1" applyFont="1" applyFill="1" applyBorder="1" applyAlignment="1">
      <alignment horizontal="left" vertical="top" wrapText="1"/>
    </xf>
    <xf numFmtId="38" fontId="3" fillId="0" borderId="4" xfId="1" applyFont="1" applyFill="1" applyBorder="1" applyAlignment="1">
      <alignment horizontal="left" vertical="top" wrapText="1"/>
    </xf>
    <xf numFmtId="38" fontId="3" fillId="0" borderId="7" xfId="1" applyFont="1" applyFill="1" applyBorder="1" applyAlignment="1">
      <alignment horizontal="left" vertical="top" wrapText="1"/>
    </xf>
    <xf numFmtId="38" fontId="3" fillId="0" borderId="3" xfId="1" applyFont="1" applyFill="1" applyBorder="1" applyAlignment="1">
      <alignment horizontal="left" vertical="top"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38" fontId="6" fillId="2" borderId="1" xfId="1" applyFont="1" applyFill="1" applyBorder="1" applyAlignment="1">
      <alignment horizontal="center" vertical="center"/>
    </xf>
    <xf numFmtId="38" fontId="6" fillId="3" borderId="1" xfId="1" applyFont="1" applyFill="1" applyBorder="1" applyAlignment="1">
      <alignment horizontal="center" vertical="center"/>
    </xf>
    <xf numFmtId="38" fontId="3" fillId="0" borderId="0" xfId="1" applyFont="1" applyBorder="1" applyAlignment="1">
      <alignment horizontal="center" vertical="center"/>
    </xf>
    <xf numFmtId="38" fontId="6" fillId="4" borderId="1" xfId="1" applyFont="1" applyFill="1" applyBorder="1" applyAlignment="1">
      <alignment horizontal="center" vertical="center"/>
    </xf>
    <xf numFmtId="0" fontId="3" fillId="0" borderId="2" xfId="0" applyFont="1" applyBorder="1" applyAlignment="1">
      <alignment horizontal="left" vertical="center"/>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center" vertical="center" wrapText="1"/>
    </xf>
    <xf numFmtId="38" fontId="0" fillId="0" borderId="0" xfId="1" applyFont="1" applyBorder="1" applyAlignment="1">
      <alignment horizontal="center" vertical="center"/>
    </xf>
    <xf numFmtId="0" fontId="3" fillId="0" borderId="1" xfId="0" applyFont="1" applyBorder="1" applyAlignment="1">
      <alignment horizontal="center" vertical="center"/>
    </xf>
    <xf numFmtId="38" fontId="6" fillId="5" borderId="8" xfId="1" applyFont="1" applyFill="1" applyBorder="1" applyAlignment="1">
      <alignment horizontal="center" vertical="center"/>
    </xf>
    <xf numFmtId="38" fontId="6" fillId="5" borderId="13" xfId="1" applyFont="1" applyFill="1" applyBorder="1" applyAlignment="1">
      <alignment horizontal="center" vertical="center"/>
    </xf>
    <xf numFmtId="38" fontId="3" fillId="0" borderId="1" xfId="1" applyFont="1" applyBorder="1" applyAlignment="1">
      <alignment horizontal="center" vertical="center"/>
    </xf>
    <xf numFmtId="38" fontId="3" fillId="0" borderId="1" xfId="1" applyNumberFormat="1" applyFont="1" applyBorder="1" applyAlignment="1">
      <alignment horizontal="center" vertical="center"/>
    </xf>
    <xf numFmtId="0" fontId="3" fillId="0" borderId="1" xfId="0" applyFont="1" applyBorder="1">
      <alignment vertical="center"/>
    </xf>
    <xf numFmtId="0" fontId="0" fillId="0" borderId="1" xfId="0" applyBorder="1">
      <alignment vertical="center"/>
    </xf>
    <xf numFmtId="10" fontId="3" fillId="0" borderId="1" xfId="2" applyNumberFormat="1" applyFont="1" applyBorder="1" applyAlignment="1">
      <alignment horizontal="center" vertical="center"/>
    </xf>
    <xf numFmtId="0" fontId="3" fillId="0" borderId="2" xfId="0" applyFont="1" applyBorder="1">
      <alignment vertical="center"/>
    </xf>
    <xf numFmtId="0" fontId="0" fillId="0" borderId="2" xfId="0" applyBorder="1">
      <alignment vertical="center"/>
    </xf>
    <xf numFmtId="38" fontId="0" fillId="0" borderId="13" xfId="1" applyFon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horizontal="center" vertical="center"/>
    </xf>
    <xf numFmtId="38" fontId="0" fillId="0" borderId="6" xfId="1" applyFont="1" applyBorder="1" applyAlignment="1">
      <alignment horizontal="center" vertical="center"/>
    </xf>
    <xf numFmtId="0" fontId="0" fillId="0" borderId="1" xfId="0" applyFill="1" applyBorder="1">
      <alignment vertical="center"/>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A2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O121"/>
  <sheetViews>
    <sheetView topLeftCell="A13" zoomScaleNormal="100" workbookViewId="0">
      <selection activeCell="E11" sqref="E11"/>
    </sheetView>
  </sheetViews>
  <sheetFormatPr defaultRowHeight="18.75" x14ac:dyDescent="0.4"/>
  <cols>
    <col min="1" max="1" width="17.375" customWidth="1"/>
    <col min="2" max="2" width="1.625" customWidth="1"/>
    <col min="3" max="3" width="23.125" customWidth="1"/>
    <col min="4" max="13" width="8.125" style="1" customWidth="1"/>
    <col min="14" max="14" width="4.25" customWidth="1"/>
    <col min="15" max="15" width="41.125" customWidth="1"/>
  </cols>
  <sheetData>
    <row r="1" spans="1:15" x14ac:dyDescent="0.4">
      <c r="A1" s="4" t="s">
        <v>45</v>
      </c>
      <c r="B1" s="4"/>
    </row>
    <row r="2" spans="1:15" x14ac:dyDescent="0.4">
      <c r="A2" s="4"/>
      <c r="B2" s="4"/>
      <c r="L2" s="51" t="s">
        <v>22</v>
      </c>
      <c r="M2" s="51"/>
    </row>
    <row r="3" spans="1:15" ht="21.75" customHeight="1" x14ac:dyDescent="0.4">
      <c r="A3" s="3"/>
      <c r="B3" s="3"/>
      <c r="C3" s="3"/>
      <c r="D3" s="42" t="s">
        <v>37</v>
      </c>
      <c r="E3" s="42"/>
      <c r="F3" s="42"/>
      <c r="G3" s="42"/>
      <c r="H3" s="42"/>
      <c r="I3" s="42"/>
      <c r="J3" s="42"/>
      <c r="K3" s="42"/>
      <c r="L3" s="42"/>
      <c r="M3" s="42"/>
      <c r="N3" s="2"/>
      <c r="O3" s="2"/>
    </row>
    <row r="4" spans="1:15" ht="21.75" customHeight="1" x14ac:dyDescent="0.4">
      <c r="A4" s="50" t="s">
        <v>42</v>
      </c>
      <c r="B4" s="52"/>
      <c r="C4" s="52"/>
      <c r="D4" s="5" t="s">
        <v>0</v>
      </c>
      <c r="E4" s="5" t="s">
        <v>1</v>
      </c>
      <c r="F4" s="5" t="s">
        <v>2</v>
      </c>
      <c r="G4" s="5" t="s">
        <v>3</v>
      </c>
      <c r="H4" s="5" t="s">
        <v>4</v>
      </c>
      <c r="I4" s="5" t="s">
        <v>5</v>
      </c>
      <c r="J4" s="5" t="s">
        <v>6</v>
      </c>
      <c r="K4" s="5" t="s">
        <v>7</v>
      </c>
      <c r="L4" s="5" t="s">
        <v>8</v>
      </c>
      <c r="M4" s="5" t="s">
        <v>9</v>
      </c>
      <c r="N4" s="2"/>
      <c r="O4" s="2"/>
    </row>
    <row r="5" spans="1:15" ht="21.75" customHeight="1" x14ac:dyDescent="0.4">
      <c r="A5" s="50"/>
      <c r="B5" s="28" t="s">
        <v>48</v>
      </c>
      <c r="C5" s="29"/>
      <c r="D5" s="5">
        <v>1434</v>
      </c>
      <c r="E5" s="5">
        <v>1443</v>
      </c>
      <c r="F5" s="5">
        <v>1457</v>
      </c>
      <c r="G5" s="5">
        <v>1493</v>
      </c>
      <c r="H5" s="5">
        <v>1590</v>
      </c>
      <c r="I5" s="5">
        <v>696</v>
      </c>
      <c r="J5" s="5">
        <v>675</v>
      </c>
      <c r="K5" s="5">
        <v>655</v>
      </c>
      <c r="L5" s="5">
        <v>632</v>
      </c>
      <c r="M5" s="5">
        <v>624</v>
      </c>
      <c r="N5" s="2"/>
      <c r="O5" s="2"/>
    </row>
    <row r="6" spans="1:15" ht="21.75" customHeight="1" x14ac:dyDescent="0.4">
      <c r="A6" s="50"/>
      <c r="B6" s="28" t="s">
        <v>49</v>
      </c>
      <c r="C6" s="29"/>
      <c r="D6" s="17">
        <v>249</v>
      </c>
      <c r="E6" s="17">
        <v>250</v>
      </c>
      <c r="F6" s="17">
        <v>252</v>
      </c>
      <c r="G6" s="17">
        <v>259</v>
      </c>
      <c r="H6" s="17">
        <v>276</v>
      </c>
      <c r="I6" s="17">
        <v>303</v>
      </c>
      <c r="J6" s="17">
        <v>294</v>
      </c>
      <c r="K6" s="17">
        <v>286</v>
      </c>
      <c r="L6" s="17">
        <v>276</v>
      </c>
      <c r="M6" s="17">
        <v>272</v>
      </c>
      <c r="N6" s="2"/>
      <c r="O6" s="2"/>
    </row>
    <row r="7" spans="1:15" ht="21.75" customHeight="1" x14ac:dyDescent="0.4">
      <c r="A7" s="50"/>
      <c r="B7" s="23"/>
      <c r="C7" s="24"/>
      <c r="D7" s="43" t="s">
        <v>19</v>
      </c>
      <c r="E7" s="43"/>
      <c r="F7" s="43"/>
      <c r="G7" s="43"/>
      <c r="H7" s="43"/>
      <c r="I7" s="45" t="s">
        <v>44</v>
      </c>
      <c r="J7" s="45"/>
      <c r="K7" s="45"/>
      <c r="L7" s="45"/>
      <c r="M7" s="45"/>
      <c r="N7" s="2"/>
      <c r="O7" s="2"/>
    </row>
    <row r="8" spans="1:15" ht="21.75" customHeight="1" x14ac:dyDescent="0.4">
      <c r="A8" s="50"/>
      <c r="B8" s="23"/>
      <c r="C8" s="24"/>
      <c r="D8" s="5" t="s">
        <v>0</v>
      </c>
      <c r="E8" s="5" t="s">
        <v>1</v>
      </c>
      <c r="F8" s="5" t="s">
        <v>2</v>
      </c>
      <c r="G8" s="5" t="s">
        <v>3</v>
      </c>
      <c r="H8" s="5" t="s">
        <v>4</v>
      </c>
      <c r="I8" s="5" t="s">
        <v>5</v>
      </c>
      <c r="J8" s="5" t="s">
        <v>6</v>
      </c>
      <c r="K8" s="5" t="s">
        <v>7</v>
      </c>
      <c r="L8" s="5" t="s">
        <v>8</v>
      </c>
      <c r="M8" s="5" t="s">
        <v>9</v>
      </c>
      <c r="N8" s="2"/>
      <c r="O8" s="2"/>
    </row>
    <row r="9" spans="1:15" ht="21.75" customHeight="1" x14ac:dyDescent="0.4">
      <c r="A9" s="50"/>
      <c r="B9" s="28" t="s">
        <v>48</v>
      </c>
      <c r="C9" s="29"/>
      <c r="D9" s="5">
        <v>1390</v>
      </c>
      <c r="E9" s="5">
        <v>1284</v>
      </c>
      <c r="F9" s="5">
        <v>1199</v>
      </c>
      <c r="G9" s="5">
        <v>1103</v>
      </c>
      <c r="H9" s="5">
        <v>1029</v>
      </c>
      <c r="I9" s="6">
        <f>(E9/D9+F9/E9+G9/F9+H9/G9)/4*H9</f>
        <v>954.49658054894837</v>
      </c>
      <c r="J9" s="6">
        <f t="shared" ref="J9:M9" si="0">(F9/E9+G9/F9+H9/G9+I9/H9)/4*I9</f>
        <v>886.30744834079564</v>
      </c>
      <c r="K9" s="6">
        <f t="shared" si="0"/>
        <v>821.82856355961792</v>
      </c>
      <c r="L9" s="6">
        <f t="shared" si="0"/>
        <v>763.54378763474779</v>
      </c>
      <c r="M9" s="6">
        <f t="shared" si="0"/>
        <v>708.66131610743264</v>
      </c>
      <c r="N9" s="2"/>
      <c r="O9" s="2"/>
    </row>
    <row r="10" spans="1:15" ht="21.75" customHeight="1" x14ac:dyDescent="0.4">
      <c r="A10" s="22"/>
      <c r="B10" s="22"/>
      <c r="C10" s="22"/>
      <c r="D10" s="16"/>
      <c r="E10" s="16"/>
      <c r="F10" s="16"/>
      <c r="G10" s="16"/>
      <c r="H10" s="16"/>
      <c r="I10" s="10"/>
      <c r="J10" s="10"/>
      <c r="K10" s="10"/>
      <c r="L10" s="10"/>
      <c r="M10" s="10"/>
      <c r="N10" s="2"/>
      <c r="O10" s="2"/>
    </row>
    <row r="11" spans="1:15" ht="21.75" customHeight="1" x14ac:dyDescent="0.4">
      <c r="A11" s="2"/>
      <c r="B11" s="2"/>
      <c r="C11" s="2"/>
      <c r="D11" s="7"/>
      <c r="E11" s="7"/>
      <c r="F11" s="7"/>
      <c r="G11" s="7"/>
      <c r="H11" s="7"/>
      <c r="I11" s="7"/>
      <c r="J11" s="7"/>
      <c r="K11" s="7"/>
      <c r="L11" s="44" t="s">
        <v>22</v>
      </c>
      <c r="M11" s="44"/>
      <c r="N11" s="2"/>
      <c r="O11" s="2"/>
    </row>
    <row r="12" spans="1:15" ht="21.75" customHeight="1" x14ac:dyDescent="0.4">
      <c r="A12" s="2"/>
      <c r="B12" s="2"/>
      <c r="C12" s="2"/>
      <c r="D12" s="42" t="s">
        <v>37</v>
      </c>
      <c r="E12" s="42"/>
      <c r="F12" s="42"/>
      <c r="G12" s="42"/>
      <c r="H12" s="42"/>
      <c r="I12" s="42"/>
      <c r="J12" s="42"/>
      <c r="K12" s="42"/>
      <c r="L12" s="42"/>
      <c r="M12" s="42"/>
      <c r="N12" s="2"/>
      <c r="O12" s="2"/>
    </row>
    <row r="13" spans="1:15" ht="21.75" customHeight="1" x14ac:dyDescent="0.4">
      <c r="A13" s="27" t="s">
        <v>50</v>
      </c>
      <c r="B13" s="27"/>
      <c r="C13" s="27"/>
      <c r="D13" s="5" t="s">
        <v>0</v>
      </c>
      <c r="E13" s="5" t="s">
        <v>1</v>
      </c>
      <c r="F13" s="5" t="s">
        <v>2</v>
      </c>
      <c r="G13" s="5" t="s">
        <v>3</v>
      </c>
      <c r="H13" s="5" t="s">
        <v>4</v>
      </c>
      <c r="I13" s="5" t="s">
        <v>5</v>
      </c>
      <c r="J13" s="5" t="s">
        <v>6</v>
      </c>
      <c r="K13" s="5" t="s">
        <v>7</v>
      </c>
      <c r="L13" s="5" t="s">
        <v>8</v>
      </c>
      <c r="M13" s="5" t="s">
        <v>9</v>
      </c>
      <c r="N13" s="2"/>
      <c r="O13" s="2"/>
    </row>
    <row r="14" spans="1:15" ht="21.75" customHeight="1" x14ac:dyDescent="0.4">
      <c r="A14" s="27"/>
      <c r="B14" s="27"/>
      <c r="C14" s="27"/>
      <c r="D14" s="17">
        <v>1219</v>
      </c>
      <c r="E14" s="17">
        <v>1226</v>
      </c>
      <c r="F14" s="17">
        <v>1238</v>
      </c>
      <c r="G14" s="17">
        <v>1269</v>
      </c>
      <c r="H14" s="17">
        <v>1352</v>
      </c>
      <c r="I14" s="17">
        <v>1497</v>
      </c>
      <c r="J14" s="17">
        <v>1451</v>
      </c>
      <c r="K14" s="17">
        <v>1410</v>
      </c>
      <c r="L14" s="17">
        <v>1360</v>
      </c>
      <c r="M14" s="17">
        <v>1342</v>
      </c>
      <c r="N14" s="2"/>
      <c r="O14" s="2"/>
    </row>
    <row r="15" spans="1:15" ht="21.75" customHeight="1" x14ac:dyDescent="0.4">
      <c r="A15" s="27"/>
      <c r="B15" s="27"/>
      <c r="C15" s="27"/>
      <c r="D15" s="43" t="s">
        <v>19</v>
      </c>
      <c r="E15" s="43"/>
      <c r="F15" s="43"/>
      <c r="G15" s="43"/>
      <c r="H15" s="43"/>
      <c r="I15" s="45" t="s">
        <v>44</v>
      </c>
      <c r="J15" s="45"/>
      <c r="K15" s="45"/>
      <c r="L15" s="45"/>
      <c r="M15" s="45"/>
      <c r="N15" s="2"/>
      <c r="O15" s="2"/>
    </row>
    <row r="16" spans="1:15" ht="21.75" customHeight="1" x14ac:dyDescent="0.4">
      <c r="A16" s="27"/>
      <c r="B16" s="27"/>
      <c r="C16" s="27"/>
      <c r="D16" s="5" t="s">
        <v>0</v>
      </c>
      <c r="E16" s="5" t="s">
        <v>1</v>
      </c>
      <c r="F16" s="5" t="s">
        <v>2</v>
      </c>
      <c r="G16" s="5" t="s">
        <v>3</v>
      </c>
      <c r="H16" s="5" t="s">
        <v>4</v>
      </c>
      <c r="I16" s="5" t="s">
        <v>5</v>
      </c>
      <c r="J16" s="5" t="s">
        <v>6</v>
      </c>
      <c r="K16" s="5" t="s">
        <v>7</v>
      </c>
      <c r="L16" s="5" t="s">
        <v>8</v>
      </c>
      <c r="M16" s="5" t="s">
        <v>9</v>
      </c>
      <c r="N16" s="2"/>
      <c r="O16" s="2"/>
    </row>
    <row r="17" spans="1:15" ht="21.75" customHeight="1" x14ac:dyDescent="0.4">
      <c r="A17" s="27"/>
      <c r="B17" s="27"/>
      <c r="C17" s="27"/>
      <c r="D17" s="5">
        <v>1329</v>
      </c>
      <c r="E17" s="5">
        <v>1380</v>
      </c>
      <c r="F17" s="5">
        <v>1378</v>
      </c>
      <c r="G17" s="5">
        <v>1376</v>
      </c>
      <c r="H17" s="5">
        <v>1410</v>
      </c>
      <c r="I17" s="6">
        <v>1519</v>
      </c>
      <c r="J17" s="6">
        <v>1525</v>
      </c>
      <c r="K17" s="6">
        <v>1530</v>
      </c>
      <c r="L17" s="6">
        <v>1540</v>
      </c>
      <c r="M17" s="6">
        <v>1550</v>
      </c>
      <c r="N17" s="2"/>
      <c r="O17" s="2"/>
    </row>
    <row r="18" spans="1:15" ht="21.75" customHeight="1" x14ac:dyDescent="0.4">
      <c r="A18" s="27"/>
      <c r="B18" s="27"/>
      <c r="C18" s="27"/>
      <c r="D18" s="53" t="s">
        <v>46</v>
      </c>
      <c r="E18" s="54"/>
      <c r="F18" s="54"/>
      <c r="G18" s="54"/>
      <c r="H18" s="54"/>
      <c r="I18" s="54"/>
      <c r="J18" s="54"/>
      <c r="K18" s="54"/>
      <c r="L18" s="54"/>
      <c r="M18" s="54"/>
      <c r="N18" s="2"/>
      <c r="O18" s="2"/>
    </row>
    <row r="19" spans="1:15" ht="21.75" customHeight="1" x14ac:dyDescent="0.4">
      <c r="A19" s="27"/>
      <c r="B19" s="27"/>
      <c r="C19" s="27"/>
      <c r="D19" s="15" t="s">
        <v>0</v>
      </c>
      <c r="E19" s="15" t="s">
        <v>1</v>
      </c>
      <c r="F19" s="15" t="s">
        <v>2</v>
      </c>
      <c r="G19" s="15" t="s">
        <v>3</v>
      </c>
      <c r="H19" s="15" t="s">
        <v>4</v>
      </c>
      <c r="I19" s="17" t="s">
        <v>5</v>
      </c>
      <c r="J19" s="17" t="s">
        <v>6</v>
      </c>
      <c r="K19" s="17" t="s">
        <v>7</v>
      </c>
      <c r="L19" s="17" t="s">
        <v>8</v>
      </c>
      <c r="M19" s="17" t="s">
        <v>9</v>
      </c>
      <c r="N19" s="2"/>
      <c r="O19" s="2"/>
    </row>
    <row r="20" spans="1:15" ht="21.75" customHeight="1" x14ac:dyDescent="0.4">
      <c r="A20" s="27"/>
      <c r="B20" s="27"/>
      <c r="C20" s="27"/>
      <c r="D20" s="15">
        <v>1321</v>
      </c>
      <c r="E20" s="15">
        <v>1445</v>
      </c>
      <c r="F20" s="15">
        <v>1440</v>
      </c>
      <c r="G20" s="15">
        <v>1452</v>
      </c>
      <c r="H20" s="15">
        <v>1502</v>
      </c>
      <c r="I20" s="18">
        <v>1563</v>
      </c>
      <c r="J20" s="18">
        <v>1563</v>
      </c>
      <c r="K20" s="18">
        <v>1563</v>
      </c>
      <c r="L20" s="18">
        <v>1563</v>
      </c>
      <c r="M20" s="18">
        <v>1563</v>
      </c>
      <c r="N20" s="2"/>
      <c r="O20" s="2"/>
    </row>
    <row r="21" spans="1:15" ht="21.75" customHeight="1" x14ac:dyDescent="0.4">
      <c r="A21" s="22"/>
      <c r="B21" s="22"/>
      <c r="C21" s="22"/>
      <c r="D21" s="16"/>
      <c r="E21" s="16"/>
      <c r="F21" s="16"/>
      <c r="G21" s="16"/>
      <c r="H21" s="16"/>
      <c r="I21" s="10"/>
      <c r="J21" s="10"/>
      <c r="K21" s="10"/>
      <c r="L21" s="10"/>
      <c r="M21" s="10"/>
      <c r="N21" s="2"/>
      <c r="O21" s="2"/>
    </row>
    <row r="22" spans="1:15" ht="21.75" customHeight="1" x14ac:dyDescent="0.4">
      <c r="A22" s="3"/>
      <c r="B22" s="3"/>
      <c r="C22" s="3"/>
      <c r="D22" s="7"/>
      <c r="E22" s="7"/>
      <c r="F22" s="7"/>
      <c r="G22" s="7"/>
      <c r="H22" s="7"/>
      <c r="I22" s="7"/>
      <c r="J22" s="7"/>
      <c r="K22" s="7"/>
      <c r="L22" s="44" t="s">
        <v>22</v>
      </c>
      <c r="M22" s="44"/>
      <c r="N22" s="2"/>
      <c r="O22" s="2"/>
    </row>
    <row r="23" spans="1:15" ht="21.75" customHeight="1" x14ac:dyDescent="0.4">
      <c r="A23" s="2"/>
      <c r="B23" s="2"/>
      <c r="C23" s="2"/>
      <c r="D23" s="42" t="s">
        <v>37</v>
      </c>
      <c r="E23" s="42"/>
      <c r="F23" s="42"/>
      <c r="G23" s="42"/>
      <c r="H23" s="42"/>
      <c r="I23" s="42"/>
      <c r="J23" s="42"/>
      <c r="K23" s="42"/>
      <c r="L23" s="42"/>
      <c r="M23" s="42"/>
      <c r="N23" s="2"/>
      <c r="O23" s="2"/>
    </row>
    <row r="24" spans="1:15" ht="21.75" customHeight="1" x14ac:dyDescent="0.4">
      <c r="A24" s="3"/>
      <c r="B24" s="3"/>
      <c r="C24" s="3"/>
      <c r="D24" s="5" t="s">
        <v>0</v>
      </c>
      <c r="E24" s="5" t="s">
        <v>1</v>
      </c>
      <c r="F24" s="5" t="s">
        <v>2</v>
      </c>
      <c r="G24" s="5" t="s">
        <v>3</v>
      </c>
      <c r="H24" s="5" t="s">
        <v>4</v>
      </c>
      <c r="I24" s="5" t="s">
        <v>5</v>
      </c>
      <c r="J24" s="5" t="s">
        <v>6</v>
      </c>
      <c r="K24" s="5" t="s">
        <v>7</v>
      </c>
      <c r="L24" s="5" t="s">
        <v>8</v>
      </c>
      <c r="M24" s="5" t="s">
        <v>9</v>
      </c>
      <c r="N24" s="2"/>
      <c r="O24" s="2"/>
    </row>
    <row r="25" spans="1:15" ht="21.75" customHeight="1" x14ac:dyDescent="0.4">
      <c r="A25" s="34" t="s">
        <v>47</v>
      </c>
      <c r="B25" s="47"/>
      <c r="C25" s="35"/>
      <c r="D25" s="17">
        <v>1086</v>
      </c>
      <c r="E25" s="17">
        <v>1093</v>
      </c>
      <c r="F25" s="17">
        <v>1107</v>
      </c>
      <c r="G25" s="17">
        <v>1143</v>
      </c>
      <c r="H25" s="17">
        <v>1242</v>
      </c>
      <c r="I25" s="5">
        <v>1295</v>
      </c>
      <c r="J25" s="5">
        <v>1279</v>
      </c>
      <c r="K25" s="5">
        <v>1260</v>
      </c>
      <c r="L25" s="5">
        <v>1243</v>
      </c>
      <c r="M25" s="5">
        <v>1231</v>
      </c>
      <c r="N25" s="2"/>
      <c r="O25" s="2"/>
    </row>
    <row r="26" spans="1:15" ht="21.75" customHeight="1" x14ac:dyDescent="0.4">
      <c r="A26" s="36"/>
      <c r="B26" s="48"/>
      <c r="C26" s="37"/>
      <c r="D26" s="43" t="s">
        <v>19</v>
      </c>
      <c r="E26" s="43"/>
      <c r="F26" s="43"/>
      <c r="G26" s="43"/>
      <c r="H26" s="43"/>
      <c r="I26" s="45" t="s">
        <v>44</v>
      </c>
      <c r="J26" s="45"/>
      <c r="K26" s="45"/>
      <c r="L26" s="45"/>
      <c r="M26" s="45"/>
      <c r="N26" s="2"/>
      <c r="O26" s="2"/>
    </row>
    <row r="27" spans="1:15" ht="21.75" customHeight="1" x14ac:dyDescent="0.4">
      <c r="A27" s="36"/>
      <c r="B27" s="48"/>
      <c r="C27" s="37"/>
      <c r="D27" s="5" t="s">
        <v>0</v>
      </c>
      <c r="E27" s="5" t="s">
        <v>1</v>
      </c>
      <c r="F27" s="5" t="s">
        <v>2</v>
      </c>
      <c r="G27" s="5" t="s">
        <v>3</v>
      </c>
      <c r="H27" s="5" t="s">
        <v>4</v>
      </c>
      <c r="I27" s="5" t="s">
        <v>5</v>
      </c>
      <c r="J27" s="5" t="s">
        <v>6</v>
      </c>
      <c r="K27" s="5" t="s">
        <v>7</v>
      </c>
      <c r="L27" s="5" t="s">
        <v>8</v>
      </c>
      <c r="M27" s="5" t="s">
        <v>9</v>
      </c>
      <c r="N27" s="2"/>
      <c r="O27" s="2"/>
    </row>
    <row r="28" spans="1:15" ht="21.75" customHeight="1" x14ac:dyDescent="0.4">
      <c r="A28" s="36"/>
      <c r="B28" s="48"/>
      <c r="C28" s="37"/>
      <c r="D28" s="17">
        <v>931</v>
      </c>
      <c r="E28" s="17">
        <v>994</v>
      </c>
      <c r="F28" s="17">
        <v>1005</v>
      </c>
      <c r="G28" s="17">
        <v>1024</v>
      </c>
      <c r="H28" s="17">
        <v>1054</v>
      </c>
      <c r="I28" s="18">
        <f>(E28/D28+F28/E28+G28/F28+H28/G28)/4*H28</f>
        <v>1087.4481416458252</v>
      </c>
      <c r="J28" s="18">
        <f t="shared" ref="J28:M28" si="1">(F28/E28+G28/F28+H28/G28+I28/H28)/4*I28</f>
        <v>1112.1884638318581</v>
      </c>
      <c r="K28" s="18">
        <f t="shared" si="1"/>
        <v>1140.7404642596243</v>
      </c>
      <c r="L28" s="18">
        <f t="shared" si="1"/>
        <v>1171.9551358126118</v>
      </c>
      <c r="M28" s="18">
        <f t="shared" si="1"/>
        <v>1203.4574984845417</v>
      </c>
      <c r="N28" s="2"/>
      <c r="O28" s="2"/>
    </row>
    <row r="29" spans="1:15" ht="21.75" customHeight="1" x14ac:dyDescent="0.4">
      <c r="A29" s="36"/>
      <c r="B29" s="48"/>
      <c r="C29" s="37"/>
      <c r="D29" s="53" t="s">
        <v>46</v>
      </c>
      <c r="E29" s="54"/>
      <c r="F29" s="54"/>
      <c r="G29" s="54"/>
      <c r="H29" s="54"/>
      <c r="I29" s="54"/>
      <c r="J29" s="54"/>
      <c r="K29" s="54"/>
      <c r="L29" s="54"/>
      <c r="M29" s="54"/>
      <c r="N29" s="2"/>
      <c r="O29" s="2"/>
    </row>
    <row r="30" spans="1:15" ht="21.75" customHeight="1" x14ac:dyDescent="0.4">
      <c r="A30" s="36"/>
      <c r="B30" s="48"/>
      <c r="C30" s="37"/>
      <c r="D30" s="15" t="s">
        <v>0</v>
      </c>
      <c r="E30" s="15" t="s">
        <v>1</v>
      </c>
      <c r="F30" s="15" t="s">
        <v>2</v>
      </c>
      <c r="G30" s="15" t="s">
        <v>3</v>
      </c>
      <c r="H30" s="15" t="s">
        <v>4</v>
      </c>
      <c r="I30" s="17" t="s">
        <v>5</v>
      </c>
      <c r="J30" s="17" t="s">
        <v>6</v>
      </c>
      <c r="K30" s="17" t="s">
        <v>7</v>
      </c>
      <c r="L30" s="17" t="s">
        <v>8</v>
      </c>
      <c r="M30" s="17" t="s">
        <v>9</v>
      </c>
      <c r="N30" s="2"/>
      <c r="O30" s="2"/>
    </row>
    <row r="31" spans="1:15" ht="21.75" customHeight="1" x14ac:dyDescent="0.4">
      <c r="A31" s="38"/>
      <c r="B31" s="49"/>
      <c r="C31" s="39"/>
      <c r="D31" s="15">
        <v>877</v>
      </c>
      <c r="E31" s="15">
        <v>975</v>
      </c>
      <c r="F31" s="15">
        <v>998</v>
      </c>
      <c r="G31" s="15">
        <v>1048</v>
      </c>
      <c r="H31" s="15">
        <v>1068</v>
      </c>
      <c r="I31" s="18">
        <v>1073</v>
      </c>
      <c r="J31" s="18">
        <v>1078</v>
      </c>
      <c r="K31" s="18">
        <v>1083</v>
      </c>
      <c r="L31" s="18">
        <v>1083</v>
      </c>
      <c r="M31" s="18">
        <v>1083</v>
      </c>
      <c r="N31" s="2"/>
      <c r="O31" s="2"/>
    </row>
    <row r="32" spans="1:15" ht="21.75" customHeight="1" x14ac:dyDescent="0.4">
      <c r="A32" s="19"/>
      <c r="B32" s="19"/>
      <c r="C32" s="3"/>
      <c r="D32" s="16"/>
      <c r="E32" s="16"/>
      <c r="F32" s="16"/>
      <c r="G32" s="16"/>
      <c r="H32" s="16"/>
      <c r="I32" s="10"/>
      <c r="J32" s="10"/>
      <c r="K32" s="10"/>
      <c r="L32" s="10"/>
      <c r="M32" s="10"/>
      <c r="N32" s="2"/>
      <c r="O32" s="2"/>
    </row>
    <row r="33" spans="1:15" ht="21.75" customHeight="1" x14ac:dyDescent="0.4">
      <c r="A33" s="19"/>
      <c r="B33" s="19"/>
      <c r="C33" s="3"/>
      <c r="D33" s="14"/>
      <c r="E33" s="14"/>
      <c r="F33" s="14"/>
      <c r="G33" s="14"/>
      <c r="H33" s="14"/>
      <c r="I33" s="7"/>
      <c r="J33" s="7"/>
      <c r="K33" s="7"/>
      <c r="L33" s="14"/>
      <c r="M33" s="14"/>
      <c r="N33" s="2"/>
      <c r="O33" s="2"/>
    </row>
    <row r="34" spans="1:15" ht="21.75" customHeight="1" x14ac:dyDescent="0.4">
      <c r="A34" s="2"/>
      <c r="B34" s="2"/>
      <c r="C34" s="2"/>
      <c r="D34" s="7"/>
      <c r="E34" s="7"/>
      <c r="F34" s="7"/>
      <c r="G34" s="7"/>
      <c r="H34" s="7"/>
      <c r="I34" s="7"/>
      <c r="J34" s="7"/>
      <c r="K34" s="7"/>
      <c r="L34" s="44" t="s">
        <v>22</v>
      </c>
      <c r="M34" s="44"/>
      <c r="N34" s="2"/>
      <c r="O34" s="2"/>
    </row>
    <row r="35" spans="1:15" ht="21.75" customHeight="1" x14ac:dyDescent="0.4">
      <c r="A35" s="3"/>
      <c r="B35" s="3"/>
      <c r="C35" s="3"/>
      <c r="D35" s="42" t="s">
        <v>37</v>
      </c>
      <c r="E35" s="42"/>
      <c r="F35" s="42"/>
      <c r="G35" s="42"/>
      <c r="H35" s="42"/>
      <c r="I35" s="42"/>
      <c r="J35" s="42"/>
      <c r="K35" s="42"/>
      <c r="L35" s="42"/>
      <c r="M35" s="42"/>
      <c r="N35" s="2"/>
      <c r="O35" s="9" t="s">
        <v>30</v>
      </c>
    </row>
    <row r="36" spans="1:15" ht="21.75" customHeight="1" x14ac:dyDescent="0.4">
      <c r="A36" s="27" t="s">
        <v>10</v>
      </c>
      <c r="B36" s="27"/>
      <c r="C36" s="46"/>
      <c r="D36" s="5" t="s">
        <v>0</v>
      </c>
      <c r="E36" s="5" t="s">
        <v>1</v>
      </c>
      <c r="F36" s="5" t="s">
        <v>2</v>
      </c>
      <c r="G36" s="5" t="s">
        <v>3</v>
      </c>
      <c r="H36" s="5" t="s">
        <v>4</v>
      </c>
      <c r="I36" s="5" t="s">
        <v>5</v>
      </c>
      <c r="J36" s="5" t="s">
        <v>6</v>
      </c>
      <c r="K36" s="5" t="s">
        <v>7</v>
      </c>
      <c r="L36" s="5" t="s">
        <v>8</v>
      </c>
      <c r="M36" s="5" t="s">
        <v>9</v>
      </c>
      <c r="N36" s="2"/>
      <c r="O36" s="30" t="s">
        <v>31</v>
      </c>
    </row>
    <row r="37" spans="1:15" ht="21.75" customHeight="1" x14ac:dyDescent="0.4">
      <c r="A37" s="27"/>
      <c r="B37" s="27"/>
      <c r="C37" s="46"/>
      <c r="D37" s="5">
        <v>731</v>
      </c>
      <c r="E37" s="5">
        <v>736</v>
      </c>
      <c r="F37" s="5">
        <v>744</v>
      </c>
      <c r="G37" s="5">
        <v>765</v>
      </c>
      <c r="H37" s="5">
        <v>821</v>
      </c>
      <c r="I37" s="5">
        <v>1350</v>
      </c>
      <c r="J37" s="5">
        <v>1320</v>
      </c>
      <c r="K37" s="5">
        <v>1292</v>
      </c>
      <c r="L37" s="5">
        <v>1260</v>
      </c>
      <c r="M37" s="5">
        <v>1245</v>
      </c>
      <c r="N37" s="2"/>
      <c r="O37" s="30"/>
    </row>
    <row r="38" spans="1:15" ht="21.75" customHeight="1" x14ac:dyDescent="0.4">
      <c r="A38" s="27"/>
      <c r="B38" s="27"/>
      <c r="C38" s="46"/>
      <c r="D38" s="43" t="s">
        <v>19</v>
      </c>
      <c r="E38" s="43"/>
      <c r="F38" s="43"/>
      <c r="G38" s="43"/>
      <c r="H38" s="43"/>
      <c r="I38" s="45" t="s">
        <v>44</v>
      </c>
      <c r="J38" s="45"/>
      <c r="K38" s="45"/>
      <c r="L38" s="45"/>
      <c r="M38" s="45"/>
      <c r="N38" s="2"/>
      <c r="O38" s="30"/>
    </row>
    <row r="39" spans="1:15" ht="21.75" customHeight="1" x14ac:dyDescent="0.4">
      <c r="A39" s="27"/>
      <c r="B39" s="27"/>
      <c r="C39" s="46"/>
      <c r="D39" s="5" t="s">
        <v>0</v>
      </c>
      <c r="E39" s="5" t="s">
        <v>1</v>
      </c>
      <c r="F39" s="5" t="s">
        <v>2</v>
      </c>
      <c r="G39" s="5" t="s">
        <v>3</v>
      </c>
      <c r="H39" s="5" t="s">
        <v>4</v>
      </c>
      <c r="I39" s="5" t="s">
        <v>5</v>
      </c>
      <c r="J39" s="5" t="s">
        <v>6</v>
      </c>
      <c r="K39" s="5" t="s">
        <v>7</v>
      </c>
      <c r="L39" s="5" t="s">
        <v>8</v>
      </c>
      <c r="M39" s="5" t="s">
        <v>9</v>
      </c>
      <c r="N39" s="2"/>
      <c r="O39" s="30"/>
    </row>
    <row r="40" spans="1:15" ht="21.75" customHeight="1" x14ac:dyDescent="0.4">
      <c r="A40" s="27"/>
      <c r="B40" s="27"/>
      <c r="C40" s="46"/>
      <c r="D40" s="5">
        <v>753</v>
      </c>
      <c r="E40" s="5">
        <v>725</v>
      </c>
      <c r="F40" s="5">
        <v>829</v>
      </c>
      <c r="G40" s="5">
        <v>889</v>
      </c>
      <c r="H40" s="5"/>
      <c r="I40" s="6">
        <v>921</v>
      </c>
      <c r="J40" s="6">
        <v>945</v>
      </c>
      <c r="K40" s="6">
        <v>966</v>
      </c>
      <c r="L40" s="6">
        <v>991</v>
      </c>
      <c r="M40" s="6">
        <v>1002</v>
      </c>
      <c r="N40" s="2"/>
      <c r="O40" s="30"/>
    </row>
    <row r="41" spans="1:15" ht="21.75" customHeight="1" x14ac:dyDescent="0.4">
      <c r="A41" s="2"/>
      <c r="B41" s="2"/>
      <c r="C41" s="2"/>
      <c r="D41" s="7"/>
      <c r="E41" s="7"/>
      <c r="F41" s="7"/>
      <c r="G41" s="7"/>
      <c r="H41" s="7"/>
      <c r="I41" s="7"/>
      <c r="J41" s="7"/>
      <c r="K41" s="7"/>
      <c r="L41" s="44" t="s">
        <v>22</v>
      </c>
      <c r="M41" s="44"/>
      <c r="N41" s="2"/>
      <c r="O41" s="2"/>
    </row>
    <row r="42" spans="1:15" ht="21.75" customHeight="1" x14ac:dyDescent="0.4">
      <c r="A42" s="2"/>
      <c r="B42" s="2"/>
      <c r="C42" s="2"/>
      <c r="D42" s="42" t="s">
        <v>37</v>
      </c>
      <c r="E42" s="42"/>
      <c r="F42" s="42"/>
      <c r="G42" s="42"/>
      <c r="H42" s="42"/>
      <c r="I42" s="42"/>
      <c r="J42" s="42"/>
      <c r="K42" s="42"/>
      <c r="L42" s="42"/>
      <c r="M42" s="42"/>
      <c r="N42" s="2"/>
      <c r="O42" s="9" t="s">
        <v>30</v>
      </c>
    </row>
    <row r="43" spans="1:15" ht="21.75" customHeight="1" x14ac:dyDescent="0.4">
      <c r="A43" s="3"/>
      <c r="B43" s="3"/>
      <c r="C43" s="3"/>
      <c r="D43" s="5" t="s">
        <v>0</v>
      </c>
      <c r="E43" s="5" t="s">
        <v>1</v>
      </c>
      <c r="F43" s="5" t="s">
        <v>2</v>
      </c>
      <c r="G43" s="5" t="s">
        <v>3</v>
      </c>
      <c r="H43" s="5" t="s">
        <v>4</v>
      </c>
      <c r="I43" s="5" t="s">
        <v>5</v>
      </c>
      <c r="J43" s="5" t="s">
        <v>6</v>
      </c>
      <c r="K43" s="5" t="s">
        <v>7</v>
      </c>
      <c r="L43" s="5" t="s">
        <v>8</v>
      </c>
      <c r="M43" s="5" t="s">
        <v>9</v>
      </c>
      <c r="N43" s="2"/>
      <c r="O43" s="30" t="s">
        <v>32</v>
      </c>
    </row>
    <row r="44" spans="1:15" ht="21.75" customHeight="1" x14ac:dyDescent="0.4">
      <c r="A44" s="34" t="s">
        <v>11</v>
      </c>
      <c r="B44" s="35"/>
      <c r="C44" s="12" t="s">
        <v>12</v>
      </c>
      <c r="D44" s="5">
        <v>1017</v>
      </c>
      <c r="E44" s="5">
        <v>1048</v>
      </c>
      <c r="F44" s="5">
        <v>1086</v>
      </c>
      <c r="G44" s="5">
        <v>1112</v>
      </c>
      <c r="H44" s="5">
        <v>1151</v>
      </c>
      <c r="I44" s="5">
        <v>1066</v>
      </c>
      <c r="J44" s="5">
        <v>1029</v>
      </c>
      <c r="K44" s="5">
        <v>1005</v>
      </c>
      <c r="L44" s="5">
        <v>989</v>
      </c>
      <c r="M44" s="5">
        <v>959</v>
      </c>
      <c r="N44" s="2"/>
      <c r="O44" s="30"/>
    </row>
    <row r="45" spans="1:15" ht="21.75" customHeight="1" x14ac:dyDescent="0.4">
      <c r="A45" s="36"/>
      <c r="B45" s="37"/>
      <c r="C45" s="12" t="s">
        <v>13</v>
      </c>
      <c r="D45" s="5">
        <v>192</v>
      </c>
      <c r="E45" s="5">
        <v>197</v>
      </c>
      <c r="F45" s="5">
        <v>205</v>
      </c>
      <c r="G45" s="5">
        <v>209</v>
      </c>
      <c r="H45" s="5">
        <v>217</v>
      </c>
      <c r="I45" s="5">
        <v>268</v>
      </c>
      <c r="J45" s="5">
        <v>259</v>
      </c>
      <c r="K45" s="5">
        <v>250</v>
      </c>
      <c r="L45" s="5">
        <v>239</v>
      </c>
      <c r="M45" s="5">
        <v>230</v>
      </c>
      <c r="N45" s="2"/>
      <c r="O45" s="30"/>
    </row>
    <row r="46" spans="1:15" ht="21.75" customHeight="1" x14ac:dyDescent="0.4">
      <c r="A46" s="36"/>
      <c r="B46" s="37"/>
      <c r="C46" s="2"/>
      <c r="D46" s="43" t="s">
        <v>19</v>
      </c>
      <c r="E46" s="43"/>
      <c r="F46" s="43"/>
      <c r="G46" s="43"/>
      <c r="H46" s="43"/>
      <c r="I46" s="45" t="s">
        <v>44</v>
      </c>
      <c r="J46" s="45"/>
      <c r="K46" s="45"/>
      <c r="L46" s="45"/>
      <c r="M46" s="45"/>
      <c r="N46" s="2"/>
      <c r="O46" s="30"/>
    </row>
    <row r="47" spans="1:15" ht="21.75" customHeight="1" x14ac:dyDescent="0.4">
      <c r="A47" s="36"/>
      <c r="B47" s="37"/>
      <c r="C47" s="2"/>
      <c r="D47" s="5" t="s">
        <v>0</v>
      </c>
      <c r="E47" s="5" t="s">
        <v>1</v>
      </c>
      <c r="F47" s="5" t="s">
        <v>2</v>
      </c>
      <c r="G47" s="5" t="s">
        <v>3</v>
      </c>
      <c r="H47" s="5" t="s">
        <v>4</v>
      </c>
      <c r="I47" s="5" t="s">
        <v>5</v>
      </c>
      <c r="J47" s="5" t="s">
        <v>6</v>
      </c>
      <c r="K47" s="5" t="s">
        <v>7</v>
      </c>
      <c r="L47" s="5" t="s">
        <v>8</v>
      </c>
      <c r="M47" s="5" t="s">
        <v>9</v>
      </c>
      <c r="N47" s="2"/>
      <c r="O47" s="30"/>
    </row>
    <row r="48" spans="1:15" ht="21.75" customHeight="1" x14ac:dyDescent="0.4">
      <c r="A48" s="36"/>
      <c r="B48" s="37"/>
      <c r="C48" s="12" t="s">
        <v>12</v>
      </c>
      <c r="D48" s="5">
        <v>953</v>
      </c>
      <c r="E48" s="5">
        <v>978</v>
      </c>
      <c r="F48" s="5">
        <v>951</v>
      </c>
      <c r="G48" s="5">
        <v>992</v>
      </c>
      <c r="H48" s="5">
        <v>968</v>
      </c>
      <c r="I48" s="18">
        <f>(E48/D48+F48/E48+G48/F48+H48/G48)/4*H48</f>
        <v>972.24578143328063</v>
      </c>
      <c r="J48" s="18">
        <f t="shared" ref="J48" si="2">(F48/E48+G48/F48+H48/G48+I48/H48)/4*I48</f>
        <v>971.20006805446349</v>
      </c>
      <c r="K48" s="18">
        <f t="shared" ref="K48" si="3">(G48/F48+H48/G48+I48/H48+J48/I48)/4*J48</f>
        <v>976.59740020098513</v>
      </c>
      <c r="L48" s="18">
        <f t="shared" ref="L48" si="4">(H48/G48+I48/H48+J48/I48+K48/J48)/4*K48</f>
        <v>972.85566713309458</v>
      </c>
      <c r="M48" s="18">
        <f t="shared" ref="M48" si="5">(I48/H48+J48/I48+K48/J48+L48/K48)/4*L48</f>
        <v>974.08062854684806</v>
      </c>
      <c r="N48" s="2"/>
      <c r="O48" s="30"/>
    </row>
    <row r="49" spans="1:15" ht="21.75" customHeight="1" x14ac:dyDescent="0.4">
      <c r="A49" s="38"/>
      <c r="B49" s="39"/>
      <c r="C49" s="12" t="s">
        <v>13</v>
      </c>
      <c r="D49" s="5">
        <v>180</v>
      </c>
      <c r="E49" s="5">
        <v>215</v>
      </c>
      <c r="F49" s="5">
        <v>212</v>
      </c>
      <c r="G49" s="5">
        <v>239</v>
      </c>
      <c r="H49" s="5">
        <v>259</v>
      </c>
      <c r="I49" s="18">
        <f>(E49/D49+F49/E49+G49/F49+H49/G49)/4*H49</f>
        <v>284.35166171167668</v>
      </c>
      <c r="J49" s="18">
        <f t="shared" ref="J49" si="6">(F49/E49+G49/F49+H49/G49+I49/H49)/4*I49</f>
        <v>305.32045519067952</v>
      </c>
      <c r="K49" s="18">
        <f t="shared" ref="K49" si="7">(G49/F49+H49/G49+I49/H49+J49/I49)/4*J49</f>
        <v>334.52938163756608</v>
      </c>
      <c r="L49" s="18">
        <f t="shared" ref="L49" si="8">(H49/G49+I49/H49+J49/I49+K49/J49)/4*K49</f>
        <v>363.88214358456685</v>
      </c>
      <c r="M49" s="18">
        <f t="shared" ref="M49" si="9">(I49/H49+J49/I49+K49/J49+L49/K49)/4*L49</f>
        <v>396.17988960889312</v>
      </c>
      <c r="N49" s="2"/>
      <c r="O49" s="30"/>
    </row>
    <row r="50" spans="1:15" ht="21.75" customHeight="1" x14ac:dyDescent="0.4">
      <c r="A50" s="22"/>
      <c r="B50" s="22"/>
      <c r="C50" s="3"/>
      <c r="D50" s="16"/>
      <c r="E50" s="16"/>
      <c r="F50" s="16"/>
      <c r="G50" s="16"/>
      <c r="H50" s="16"/>
      <c r="I50" s="10"/>
      <c r="J50" s="10"/>
      <c r="K50" s="10"/>
      <c r="L50" s="10"/>
      <c r="M50" s="10"/>
      <c r="N50" s="2"/>
      <c r="O50" s="11"/>
    </row>
    <row r="51" spans="1:15" ht="21.75" customHeight="1" x14ac:dyDescent="0.4">
      <c r="A51" s="2"/>
      <c r="B51" s="2"/>
      <c r="C51" s="2"/>
      <c r="D51" s="7"/>
      <c r="E51" s="7"/>
      <c r="F51" s="7"/>
      <c r="G51" s="7"/>
      <c r="H51" s="7"/>
      <c r="I51" s="7"/>
      <c r="J51" s="7"/>
      <c r="K51" s="7"/>
      <c r="L51" s="44" t="s">
        <v>23</v>
      </c>
      <c r="M51" s="44"/>
      <c r="N51" s="2"/>
      <c r="O51" s="2"/>
    </row>
    <row r="52" spans="1:15" ht="21.75" customHeight="1" x14ac:dyDescent="0.4">
      <c r="A52" s="3"/>
      <c r="B52" s="3"/>
      <c r="C52" s="3"/>
      <c r="D52" s="42" t="s">
        <v>37</v>
      </c>
      <c r="E52" s="42"/>
      <c r="F52" s="42"/>
      <c r="G52" s="42"/>
      <c r="H52" s="42"/>
      <c r="I52" s="42"/>
      <c r="J52" s="42"/>
      <c r="K52" s="42"/>
      <c r="L52" s="42"/>
      <c r="M52" s="42"/>
      <c r="N52" s="2"/>
      <c r="O52" s="9" t="s">
        <v>30</v>
      </c>
    </row>
    <row r="53" spans="1:15" ht="21.75" customHeight="1" x14ac:dyDescent="0.4">
      <c r="A53" s="40" t="s">
        <v>14</v>
      </c>
      <c r="B53" s="40"/>
      <c r="C53" s="41"/>
      <c r="D53" s="5" t="s">
        <v>0</v>
      </c>
      <c r="E53" s="5" t="s">
        <v>1</v>
      </c>
      <c r="F53" s="5" t="s">
        <v>2</v>
      </c>
      <c r="G53" s="5" t="s">
        <v>3</v>
      </c>
      <c r="H53" s="5" t="s">
        <v>4</v>
      </c>
      <c r="I53" s="5" t="s">
        <v>5</v>
      </c>
      <c r="J53" s="5" t="s">
        <v>6</v>
      </c>
      <c r="K53" s="5" t="s">
        <v>7</v>
      </c>
      <c r="L53" s="5" t="s">
        <v>8</v>
      </c>
      <c r="M53" s="5" t="s">
        <v>9</v>
      </c>
      <c r="N53" s="2"/>
      <c r="O53" s="30" t="s">
        <v>33</v>
      </c>
    </row>
    <row r="54" spans="1:15" ht="21.75" customHeight="1" x14ac:dyDescent="0.4">
      <c r="A54" s="40"/>
      <c r="B54" s="40"/>
      <c r="C54" s="41"/>
      <c r="D54" s="5">
        <v>30</v>
      </c>
      <c r="E54" s="5">
        <v>30</v>
      </c>
      <c r="F54" s="5">
        <v>30</v>
      </c>
      <c r="G54" s="5">
        <v>30</v>
      </c>
      <c r="H54" s="5">
        <v>30</v>
      </c>
      <c r="I54" s="5">
        <v>41</v>
      </c>
      <c r="J54" s="5">
        <v>40</v>
      </c>
      <c r="K54" s="5">
        <v>39</v>
      </c>
      <c r="L54" s="5">
        <v>38</v>
      </c>
      <c r="M54" s="5">
        <v>37</v>
      </c>
      <c r="N54" s="2"/>
      <c r="O54" s="30"/>
    </row>
    <row r="55" spans="1:15" ht="21.75" customHeight="1" x14ac:dyDescent="0.4">
      <c r="A55" s="40"/>
      <c r="B55" s="40"/>
      <c r="C55" s="41"/>
      <c r="D55" s="43" t="s">
        <v>19</v>
      </c>
      <c r="E55" s="43"/>
      <c r="F55" s="43"/>
      <c r="G55" s="43"/>
      <c r="H55" s="43"/>
      <c r="I55" s="45" t="s">
        <v>44</v>
      </c>
      <c r="J55" s="45"/>
      <c r="K55" s="45"/>
      <c r="L55" s="45"/>
      <c r="M55" s="45"/>
      <c r="N55" s="2"/>
      <c r="O55" s="30"/>
    </row>
    <row r="56" spans="1:15" ht="21.75" customHeight="1" x14ac:dyDescent="0.4">
      <c r="A56" s="40"/>
      <c r="B56" s="40"/>
      <c r="C56" s="41"/>
      <c r="D56" s="5" t="s">
        <v>0</v>
      </c>
      <c r="E56" s="5" t="s">
        <v>1</v>
      </c>
      <c r="F56" s="5" t="s">
        <v>2</v>
      </c>
      <c r="G56" s="5" t="s">
        <v>3</v>
      </c>
      <c r="H56" s="5" t="s">
        <v>4</v>
      </c>
      <c r="I56" s="5" t="s">
        <v>5</v>
      </c>
      <c r="J56" s="5" t="s">
        <v>6</v>
      </c>
      <c r="K56" s="5" t="s">
        <v>7</v>
      </c>
      <c r="L56" s="5" t="s">
        <v>8</v>
      </c>
      <c r="M56" s="5" t="s">
        <v>9</v>
      </c>
      <c r="N56" s="2"/>
      <c r="O56" s="30"/>
    </row>
    <row r="57" spans="1:15" ht="21.75" customHeight="1" x14ac:dyDescent="0.4">
      <c r="A57" s="40"/>
      <c r="B57" s="40"/>
      <c r="C57" s="41"/>
      <c r="D57" s="5">
        <v>8</v>
      </c>
      <c r="E57" s="5">
        <v>7</v>
      </c>
      <c r="F57" s="5">
        <v>31</v>
      </c>
      <c r="G57" s="5">
        <v>23</v>
      </c>
      <c r="H57" s="5"/>
      <c r="I57" s="6">
        <v>30</v>
      </c>
      <c r="J57" s="6">
        <v>30</v>
      </c>
      <c r="K57" s="6">
        <v>30</v>
      </c>
      <c r="L57" s="6">
        <v>30</v>
      </c>
      <c r="M57" s="6">
        <v>30</v>
      </c>
      <c r="N57" s="2"/>
      <c r="O57" s="30"/>
    </row>
    <row r="58" spans="1:15" ht="21.75" customHeight="1" x14ac:dyDescent="0.4">
      <c r="A58" s="2"/>
      <c r="B58" s="2"/>
      <c r="C58" s="2"/>
      <c r="D58" s="7"/>
      <c r="E58" s="7"/>
      <c r="F58" s="7"/>
      <c r="G58" s="7"/>
      <c r="H58" s="7"/>
      <c r="I58" s="7"/>
      <c r="J58" s="7"/>
      <c r="K58" s="7"/>
      <c r="L58" s="44" t="s">
        <v>24</v>
      </c>
      <c r="M58" s="44"/>
      <c r="N58" s="2"/>
      <c r="O58" s="2"/>
    </row>
    <row r="59" spans="1:15" ht="21.75" customHeight="1" x14ac:dyDescent="0.4">
      <c r="A59" s="3"/>
      <c r="B59" s="3"/>
      <c r="C59" s="3"/>
      <c r="D59" s="42" t="s">
        <v>37</v>
      </c>
      <c r="E59" s="42"/>
      <c r="F59" s="42"/>
      <c r="G59" s="42"/>
      <c r="H59" s="42"/>
      <c r="I59" s="42"/>
      <c r="J59" s="42"/>
      <c r="K59" s="42"/>
      <c r="L59" s="42"/>
      <c r="M59" s="42"/>
      <c r="N59" s="2"/>
      <c r="O59" s="9" t="s">
        <v>30</v>
      </c>
    </row>
    <row r="60" spans="1:15" ht="21.75" customHeight="1" x14ac:dyDescent="0.4">
      <c r="A60" s="27" t="s">
        <v>15</v>
      </c>
      <c r="B60" s="27"/>
      <c r="C60" s="46"/>
      <c r="D60" s="5" t="s">
        <v>0</v>
      </c>
      <c r="E60" s="5" t="s">
        <v>1</v>
      </c>
      <c r="F60" s="5" t="s">
        <v>2</v>
      </c>
      <c r="G60" s="5" t="s">
        <v>3</v>
      </c>
      <c r="H60" s="5" t="s">
        <v>4</v>
      </c>
      <c r="I60" s="5" t="s">
        <v>5</v>
      </c>
      <c r="J60" s="5" t="s">
        <v>6</v>
      </c>
      <c r="K60" s="5" t="s">
        <v>7</v>
      </c>
      <c r="L60" s="5" t="s">
        <v>8</v>
      </c>
      <c r="M60" s="5" t="s">
        <v>9</v>
      </c>
      <c r="N60" s="2"/>
      <c r="O60" s="30" t="s">
        <v>34</v>
      </c>
    </row>
    <row r="61" spans="1:15" ht="21.75" customHeight="1" x14ac:dyDescent="0.4">
      <c r="A61" s="27"/>
      <c r="B61" s="27"/>
      <c r="C61" s="46"/>
      <c r="D61" s="5">
        <v>61391</v>
      </c>
      <c r="E61" s="5">
        <v>61827</v>
      </c>
      <c r="F61" s="5">
        <v>62562</v>
      </c>
      <c r="G61" s="5">
        <v>124190</v>
      </c>
      <c r="H61" s="5">
        <v>124190</v>
      </c>
      <c r="I61" s="5">
        <v>62953</v>
      </c>
      <c r="J61" s="5">
        <v>62155</v>
      </c>
      <c r="K61" s="5">
        <v>61253</v>
      </c>
      <c r="L61" s="5">
        <v>60430</v>
      </c>
      <c r="M61" s="5">
        <v>59812</v>
      </c>
      <c r="N61" s="2"/>
      <c r="O61" s="30"/>
    </row>
    <row r="62" spans="1:15" ht="21.75" customHeight="1" x14ac:dyDescent="0.4">
      <c r="A62" s="27"/>
      <c r="B62" s="27"/>
      <c r="C62" s="46"/>
      <c r="D62" s="43" t="s">
        <v>19</v>
      </c>
      <c r="E62" s="43"/>
      <c r="F62" s="43"/>
      <c r="G62" s="43"/>
      <c r="H62" s="43"/>
      <c r="I62" s="45" t="s">
        <v>44</v>
      </c>
      <c r="J62" s="45"/>
      <c r="K62" s="45"/>
      <c r="L62" s="45"/>
      <c r="M62" s="45"/>
      <c r="N62" s="2"/>
      <c r="O62" s="30"/>
    </row>
    <row r="63" spans="1:15" ht="21.75" customHeight="1" x14ac:dyDescent="0.4">
      <c r="A63" s="27"/>
      <c r="B63" s="27"/>
      <c r="C63" s="46"/>
      <c r="D63" s="5" t="s">
        <v>0</v>
      </c>
      <c r="E63" s="5" t="s">
        <v>1</v>
      </c>
      <c r="F63" s="5" t="s">
        <v>2</v>
      </c>
      <c r="G63" s="5" t="s">
        <v>3</v>
      </c>
      <c r="H63" s="5" t="s">
        <v>4</v>
      </c>
      <c r="I63" s="5" t="s">
        <v>5</v>
      </c>
      <c r="J63" s="5" t="s">
        <v>6</v>
      </c>
      <c r="K63" s="5" t="s">
        <v>7</v>
      </c>
      <c r="L63" s="5" t="s">
        <v>8</v>
      </c>
      <c r="M63" s="5" t="s">
        <v>9</v>
      </c>
      <c r="N63" s="2"/>
      <c r="O63" s="30"/>
    </row>
    <row r="64" spans="1:15" ht="21.75" customHeight="1" x14ac:dyDescent="0.4">
      <c r="A64" s="27"/>
      <c r="B64" s="27"/>
      <c r="C64" s="46"/>
      <c r="D64" s="5">
        <v>93863</v>
      </c>
      <c r="E64" s="5">
        <v>124190</v>
      </c>
      <c r="F64" s="5">
        <v>118386</v>
      </c>
      <c r="G64" s="5">
        <v>118301</v>
      </c>
      <c r="H64" s="5"/>
      <c r="I64" s="6">
        <v>118312</v>
      </c>
      <c r="J64" s="6">
        <v>118325</v>
      </c>
      <c r="K64" s="6">
        <v>118334</v>
      </c>
      <c r="L64" s="6">
        <v>118346</v>
      </c>
      <c r="M64" s="6">
        <v>118360</v>
      </c>
      <c r="N64" s="2"/>
      <c r="O64" s="30"/>
    </row>
    <row r="65" spans="1:15" ht="21.75" customHeight="1" x14ac:dyDescent="0.4">
      <c r="A65" s="2"/>
      <c r="B65" s="2"/>
      <c r="C65" s="2"/>
      <c r="D65" s="7"/>
      <c r="E65" s="7"/>
      <c r="F65" s="7"/>
      <c r="G65" s="7"/>
      <c r="H65" s="7"/>
      <c r="I65" s="7"/>
      <c r="J65" s="7"/>
      <c r="K65" s="7"/>
      <c r="L65" s="44" t="s">
        <v>23</v>
      </c>
      <c r="M65" s="44"/>
      <c r="N65" s="2"/>
      <c r="O65" s="2"/>
    </row>
    <row r="66" spans="1:15" ht="21.75" customHeight="1" x14ac:dyDescent="0.4">
      <c r="A66" s="3"/>
      <c r="B66" s="3"/>
      <c r="C66" s="3"/>
      <c r="D66" s="42" t="s">
        <v>37</v>
      </c>
      <c r="E66" s="42"/>
      <c r="F66" s="42"/>
      <c r="G66" s="42"/>
      <c r="H66" s="42"/>
      <c r="I66" s="42"/>
      <c r="J66" s="42"/>
      <c r="K66" s="42"/>
      <c r="L66" s="42"/>
      <c r="M66" s="42"/>
      <c r="N66" s="2"/>
      <c r="O66" s="9" t="s">
        <v>30</v>
      </c>
    </row>
    <row r="67" spans="1:15" ht="21.75" customHeight="1" x14ac:dyDescent="0.4">
      <c r="A67" s="3"/>
      <c r="B67" s="3"/>
      <c r="C67" s="3"/>
      <c r="D67" s="5" t="s">
        <v>0</v>
      </c>
      <c r="E67" s="5" t="s">
        <v>1</v>
      </c>
      <c r="F67" s="5" t="s">
        <v>2</v>
      </c>
      <c r="G67" s="5" t="s">
        <v>3</v>
      </c>
      <c r="H67" s="5" t="s">
        <v>4</v>
      </c>
      <c r="I67" s="5" t="s">
        <v>5</v>
      </c>
      <c r="J67" s="5" t="s">
        <v>6</v>
      </c>
      <c r="K67" s="5" t="s">
        <v>7</v>
      </c>
      <c r="L67" s="5" t="s">
        <v>8</v>
      </c>
      <c r="M67" s="5" t="s">
        <v>9</v>
      </c>
      <c r="N67" s="2"/>
      <c r="O67" s="30" t="s">
        <v>40</v>
      </c>
    </row>
    <row r="68" spans="1:15" ht="21.75" customHeight="1" x14ac:dyDescent="0.4">
      <c r="A68" s="27" t="s">
        <v>16</v>
      </c>
      <c r="B68" s="27"/>
      <c r="C68" s="13" t="s">
        <v>17</v>
      </c>
      <c r="D68" s="5">
        <v>28409</v>
      </c>
      <c r="E68" s="5">
        <v>28582</v>
      </c>
      <c r="F68" s="5">
        <v>28859</v>
      </c>
      <c r="G68" s="5">
        <v>107970</v>
      </c>
      <c r="H68" s="5">
        <v>107970</v>
      </c>
      <c r="I68" s="5">
        <v>77202</v>
      </c>
      <c r="J68" s="5">
        <v>74832</v>
      </c>
      <c r="K68" s="5">
        <v>72699</v>
      </c>
      <c r="L68" s="5">
        <v>70121</v>
      </c>
      <c r="M68" s="5">
        <v>69203</v>
      </c>
      <c r="N68" s="2"/>
      <c r="O68" s="30"/>
    </row>
    <row r="69" spans="1:15" ht="21.75" customHeight="1" x14ac:dyDescent="0.4">
      <c r="A69" s="27"/>
      <c r="B69" s="27"/>
      <c r="C69" s="12" t="s">
        <v>18</v>
      </c>
      <c r="D69" s="5">
        <v>3500</v>
      </c>
      <c r="E69" s="5">
        <v>3556</v>
      </c>
      <c r="F69" s="5">
        <v>3671</v>
      </c>
      <c r="G69" s="5">
        <v>3908</v>
      </c>
      <c r="H69" s="5">
        <v>4286</v>
      </c>
      <c r="I69" s="5">
        <v>4661</v>
      </c>
      <c r="J69" s="5">
        <v>4571</v>
      </c>
      <c r="K69" s="5">
        <v>4482</v>
      </c>
      <c r="L69" s="5">
        <v>4386</v>
      </c>
      <c r="M69" s="5">
        <v>4336</v>
      </c>
      <c r="N69" s="2"/>
      <c r="O69" s="30"/>
    </row>
    <row r="70" spans="1:15" ht="21.75" customHeight="1" x14ac:dyDescent="0.4">
      <c r="A70" s="27"/>
      <c r="B70" s="27"/>
      <c r="C70" s="3"/>
      <c r="D70" s="43" t="s">
        <v>19</v>
      </c>
      <c r="E70" s="43"/>
      <c r="F70" s="43"/>
      <c r="G70" s="43"/>
      <c r="H70" s="43"/>
      <c r="I70" s="45" t="s">
        <v>44</v>
      </c>
      <c r="J70" s="45"/>
      <c r="K70" s="45"/>
      <c r="L70" s="45"/>
      <c r="M70" s="45"/>
      <c r="N70" s="2"/>
      <c r="O70" s="30"/>
    </row>
    <row r="71" spans="1:15" ht="21.75" customHeight="1" x14ac:dyDescent="0.4">
      <c r="A71" s="27"/>
      <c r="B71" s="27"/>
      <c r="C71" s="3"/>
      <c r="D71" s="5" t="s">
        <v>0</v>
      </c>
      <c r="E71" s="5" t="s">
        <v>1</v>
      </c>
      <c r="F71" s="5" t="s">
        <v>2</v>
      </c>
      <c r="G71" s="5" t="s">
        <v>3</v>
      </c>
      <c r="H71" s="5" t="s">
        <v>4</v>
      </c>
      <c r="I71" s="5" t="s">
        <v>5</v>
      </c>
      <c r="J71" s="5" t="s">
        <v>6</v>
      </c>
      <c r="K71" s="5" t="s">
        <v>7</v>
      </c>
      <c r="L71" s="5" t="s">
        <v>8</v>
      </c>
      <c r="M71" s="5" t="s">
        <v>9</v>
      </c>
      <c r="N71" s="2"/>
      <c r="O71" s="30"/>
    </row>
    <row r="72" spans="1:15" ht="21.75" customHeight="1" x14ac:dyDescent="0.4">
      <c r="A72" s="27"/>
      <c r="B72" s="27"/>
      <c r="C72" s="13" t="s">
        <v>17</v>
      </c>
      <c r="D72" s="5">
        <v>110630</v>
      </c>
      <c r="E72" s="5">
        <v>107970</v>
      </c>
      <c r="F72" s="5">
        <v>104816</v>
      </c>
      <c r="G72" s="5"/>
      <c r="H72" s="5"/>
      <c r="I72" s="6">
        <f>(E72/D72+F72/E72)/2*F72</f>
        <v>102024.96326781878</v>
      </c>
      <c r="J72" s="6">
        <f>(F72/E72+I72/F72)/2*I72</f>
        <v>99176.437381110154</v>
      </c>
      <c r="K72" s="6">
        <f>(I72/F72+J72/I72)/2*J72</f>
        <v>96471.506375003766</v>
      </c>
      <c r="L72" s="6">
        <f>(J72/I72+K72/J72)/2*K72</f>
        <v>93809.190931721008</v>
      </c>
      <c r="M72" s="6">
        <f>(K72/J72+L72/K72)/2*L72</f>
        <v>91235.496492811973</v>
      </c>
      <c r="N72" s="2"/>
      <c r="O72" s="30"/>
    </row>
    <row r="73" spans="1:15" ht="21.75" customHeight="1" x14ac:dyDescent="0.4">
      <c r="A73" s="27"/>
      <c r="B73" s="27"/>
      <c r="C73" s="12" t="s">
        <v>18</v>
      </c>
      <c r="D73" s="5">
        <v>2617</v>
      </c>
      <c r="E73" s="5">
        <v>3512</v>
      </c>
      <c r="F73" s="5">
        <v>3353</v>
      </c>
      <c r="G73" s="5">
        <v>3305</v>
      </c>
      <c r="H73" s="5"/>
      <c r="I73" s="6">
        <f>(E73/D73+F73/E73+G73/F73)/3*G73</f>
        <v>3616.1170161442692</v>
      </c>
      <c r="J73" s="6">
        <f>(F73/E73+G73/F73+I73/G73)/3*I73</f>
        <v>3657.7582521287241</v>
      </c>
      <c r="K73" s="6">
        <f>(G73/F73+I73/G73+J73/I73)/3*J73</f>
        <v>3769.1189119121841</v>
      </c>
      <c r="L73" s="6">
        <f>(I73/G73+K73/J73+J73/I73)/3*K73</f>
        <v>3940.1059559329246</v>
      </c>
      <c r="M73" s="6">
        <f>(J73/I73+J73/K73+K73/L73)/3*L73</f>
        <v>3859.4301251643737</v>
      </c>
      <c r="N73" s="2"/>
      <c r="O73" s="30"/>
    </row>
    <row r="74" spans="1:15" ht="21.75" customHeight="1" x14ac:dyDescent="0.4">
      <c r="A74" s="20"/>
      <c r="B74" s="20"/>
      <c r="C74" s="3"/>
      <c r="D74" s="16"/>
      <c r="E74" s="16"/>
      <c r="F74" s="16"/>
      <c r="G74" s="16"/>
      <c r="H74" s="16"/>
      <c r="I74" s="10"/>
      <c r="J74" s="10"/>
      <c r="K74" s="10"/>
      <c r="L74" s="10"/>
      <c r="M74" s="10"/>
      <c r="N74" s="2"/>
      <c r="O74" s="11"/>
    </row>
    <row r="75" spans="1:15" ht="21.75" customHeight="1" x14ac:dyDescent="0.4">
      <c r="A75" s="2"/>
      <c r="B75" s="2"/>
      <c r="C75" s="2"/>
      <c r="D75" s="7"/>
      <c r="E75" s="7"/>
      <c r="F75" s="7"/>
      <c r="G75" s="7"/>
      <c r="H75" s="7"/>
      <c r="I75" s="7"/>
      <c r="J75" s="7"/>
      <c r="K75" s="7"/>
      <c r="L75" s="44" t="s">
        <v>23</v>
      </c>
      <c r="M75" s="44"/>
      <c r="N75" s="2"/>
      <c r="O75" s="2"/>
    </row>
    <row r="76" spans="1:15" ht="21.75" customHeight="1" x14ac:dyDescent="0.4">
      <c r="A76" s="3"/>
      <c r="B76" s="3"/>
      <c r="C76" s="3"/>
      <c r="D76" s="42" t="s">
        <v>37</v>
      </c>
      <c r="E76" s="42"/>
      <c r="F76" s="42"/>
      <c r="G76" s="42"/>
      <c r="H76" s="42"/>
      <c r="I76" s="42"/>
      <c r="J76" s="42"/>
      <c r="K76" s="42"/>
      <c r="L76" s="42"/>
      <c r="M76" s="42"/>
      <c r="N76" s="2"/>
      <c r="O76" s="9" t="s">
        <v>30</v>
      </c>
    </row>
    <row r="77" spans="1:15" ht="21.75" customHeight="1" x14ac:dyDescent="0.4">
      <c r="A77" s="34" t="s">
        <v>20</v>
      </c>
      <c r="B77" s="35"/>
      <c r="C77" s="46" t="s">
        <v>43</v>
      </c>
      <c r="D77" s="5" t="s">
        <v>0</v>
      </c>
      <c r="E77" s="5" t="s">
        <v>1</v>
      </c>
      <c r="F77" s="5" t="s">
        <v>2</v>
      </c>
      <c r="G77" s="5" t="s">
        <v>3</v>
      </c>
      <c r="H77" s="5" t="s">
        <v>4</v>
      </c>
      <c r="I77" s="5" t="s">
        <v>5</v>
      </c>
      <c r="J77" s="5" t="s">
        <v>6</v>
      </c>
      <c r="K77" s="5" t="s">
        <v>7</v>
      </c>
      <c r="L77" s="5" t="s">
        <v>8</v>
      </c>
      <c r="M77" s="5" t="s">
        <v>9</v>
      </c>
      <c r="N77" s="2"/>
      <c r="O77" s="30" t="s">
        <v>41</v>
      </c>
    </row>
    <row r="78" spans="1:15" ht="21.75" customHeight="1" x14ac:dyDescent="0.4">
      <c r="A78" s="36"/>
      <c r="B78" s="37"/>
      <c r="C78" s="46"/>
      <c r="D78" s="5">
        <v>1500</v>
      </c>
      <c r="E78" s="5">
        <v>1510</v>
      </c>
      <c r="F78" s="5">
        <v>1526</v>
      </c>
      <c r="G78" s="5">
        <v>1569</v>
      </c>
      <c r="H78" s="5">
        <v>1684</v>
      </c>
      <c r="I78" s="5">
        <v>992</v>
      </c>
      <c r="J78" s="5">
        <v>970</v>
      </c>
      <c r="K78" s="5">
        <v>949</v>
      </c>
      <c r="L78" s="5">
        <v>926</v>
      </c>
      <c r="M78" s="5">
        <v>915</v>
      </c>
      <c r="N78" s="2"/>
      <c r="O78" s="30"/>
    </row>
    <row r="79" spans="1:15" ht="21.75" customHeight="1" x14ac:dyDescent="0.4">
      <c r="A79" s="36"/>
      <c r="B79" s="37"/>
      <c r="C79" s="46"/>
      <c r="D79" s="43" t="s">
        <v>19</v>
      </c>
      <c r="E79" s="43"/>
      <c r="F79" s="43"/>
      <c r="G79" s="43"/>
      <c r="H79" s="43"/>
      <c r="I79" s="45" t="s">
        <v>44</v>
      </c>
      <c r="J79" s="45"/>
      <c r="K79" s="45"/>
      <c r="L79" s="45"/>
      <c r="M79" s="45"/>
      <c r="N79" s="2"/>
      <c r="O79" s="30"/>
    </row>
    <row r="80" spans="1:15" ht="21.75" customHeight="1" x14ac:dyDescent="0.4">
      <c r="A80" s="36"/>
      <c r="B80" s="37"/>
      <c r="C80" s="46"/>
      <c r="D80" s="5" t="s">
        <v>0</v>
      </c>
      <c r="E80" s="5" t="s">
        <v>1</v>
      </c>
      <c r="F80" s="5" t="s">
        <v>2</v>
      </c>
      <c r="G80" s="5" t="s">
        <v>3</v>
      </c>
      <c r="H80" s="5" t="s">
        <v>4</v>
      </c>
      <c r="I80" s="5" t="s">
        <v>5</v>
      </c>
      <c r="J80" s="5" t="s">
        <v>6</v>
      </c>
      <c r="K80" s="5" t="s">
        <v>7</v>
      </c>
      <c r="L80" s="5" t="s">
        <v>8</v>
      </c>
      <c r="M80" s="5" t="s">
        <v>9</v>
      </c>
      <c r="N80" s="2"/>
      <c r="O80" s="30"/>
    </row>
    <row r="81" spans="1:15" ht="21.75" customHeight="1" x14ac:dyDescent="0.4">
      <c r="A81" s="38"/>
      <c r="B81" s="39"/>
      <c r="C81" s="46"/>
      <c r="D81" s="5">
        <v>923</v>
      </c>
      <c r="E81" s="5">
        <v>823</v>
      </c>
      <c r="F81" s="5">
        <v>549</v>
      </c>
      <c r="G81" s="5">
        <v>617</v>
      </c>
      <c r="H81" s="5"/>
      <c r="I81" s="6">
        <v>689</v>
      </c>
      <c r="J81" s="6">
        <v>777</v>
      </c>
      <c r="K81" s="6">
        <v>852</v>
      </c>
      <c r="L81" s="6">
        <f>(I81/G81+K81/J81+J81/I81)/3*K81</f>
        <v>948.82699149161954</v>
      </c>
      <c r="M81" s="6">
        <v>1003</v>
      </c>
      <c r="N81" s="2"/>
      <c r="O81" s="30"/>
    </row>
    <row r="82" spans="1:15" ht="21.75" customHeight="1" x14ac:dyDescent="0.4">
      <c r="A82" s="22"/>
      <c r="B82" s="22"/>
      <c r="C82" s="20"/>
      <c r="D82" s="16"/>
      <c r="E82" s="16"/>
      <c r="F82" s="16"/>
      <c r="G82" s="16"/>
      <c r="H82" s="16"/>
      <c r="I82" s="10"/>
      <c r="J82" s="10"/>
      <c r="K82" s="10"/>
      <c r="L82" s="10"/>
      <c r="M82" s="10"/>
      <c r="N82" s="2"/>
      <c r="O82" s="11"/>
    </row>
    <row r="83" spans="1:15" ht="21.75" customHeight="1" x14ac:dyDescent="0.4">
      <c r="A83" s="2"/>
      <c r="B83" s="2"/>
      <c r="C83" s="2"/>
      <c r="D83" s="7"/>
      <c r="E83" s="7"/>
      <c r="F83" s="7"/>
      <c r="G83" s="7"/>
      <c r="H83" s="7"/>
      <c r="I83" s="7"/>
      <c r="J83" s="7"/>
      <c r="K83" s="7"/>
      <c r="L83" s="44" t="s">
        <v>23</v>
      </c>
      <c r="M83" s="44"/>
      <c r="N83" s="2"/>
      <c r="O83" s="2"/>
    </row>
    <row r="84" spans="1:15" ht="21.75" customHeight="1" x14ac:dyDescent="0.4">
      <c r="A84" s="2"/>
      <c r="B84" s="2"/>
      <c r="C84" s="2"/>
      <c r="D84" s="42" t="s">
        <v>37</v>
      </c>
      <c r="E84" s="42"/>
      <c r="F84" s="42"/>
      <c r="G84" s="42"/>
      <c r="H84" s="42"/>
      <c r="I84" s="42"/>
      <c r="J84" s="42"/>
      <c r="K84" s="42"/>
      <c r="L84" s="42"/>
      <c r="M84" s="42"/>
      <c r="N84" s="2"/>
      <c r="O84" s="9" t="s">
        <v>30</v>
      </c>
    </row>
    <row r="85" spans="1:15" ht="21.75" customHeight="1" x14ac:dyDescent="0.4">
      <c r="A85" s="3"/>
      <c r="B85" s="3"/>
      <c r="C85" s="3"/>
      <c r="D85" s="5" t="s">
        <v>0</v>
      </c>
      <c r="E85" s="5" t="s">
        <v>1</v>
      </c>
      <c r="F85" s="5" t="s">
        <v>2</v>
      </c>
      <c r="G85" s="5" t="s">
        <v>3</v>
      </c>
      <c r="H85" s="5" t="s">
        <v>4</v>
      </c>
      <c r="I85" s="5" t="s">
        <v>5</v>
      </c>
      <c r="J85" s="5" t="s">
        <v>6</v>
      </c>
      <c r="K85" s="5" t="s">
        <v>7</v>
      </c>
      <c r="L85" s="5" t="s">
        <v>8</v>
      </c>
      <c r="M85" s="5" t="s">
        <v>9</v>
      </c>
      <c r="N85" s="2"/>
      <c r="O85" s="31" t="s">
        <v>35</v>
      </c>
    </row>
    <row r="86" spans="1:15" ht="21.75" customHeight="1" x14ac:dyDescent="0.4">
      <c r="A86" s="34" t="s">
        <v>21</v>
      </c>
      <c r="B86" s="35"/>
      <c r="C86" s="12" t="s">
        <v>12</v>
      </c>
      <c r="D86" s="5">
        <v>51</v>
      </c>
      <c r="E86" s="5">
        <v>51</v>
      </c>
      <c r="F86" s="5">
        <v>51</v>
      </c>
      <c r="G86" s="5">
        <v>399</v>
      </c>
      <c r="H86" s="5">
        <v>399</v>
      </c>
      <c r="I86" s="5">
        <v>0</v>
      </c>
      <c r="J86" s="5">
        <v>0</v>
      </c>
      <c r="K86" s="5">
        <v>0</v>
      </c>
      <c r="L86" s="5">
        <v>0</v>
      </c>
      <c r="M86" s="5">
        <v>0</v>
      </c>
      <c r="N86" s="2"/>
      <c r="O86" s="32"/>
    </row>
    <row r="87" spans="1:15" ht="21.75" customHeight="1" x14ac:dyDescent="0.4">
      <c r="A87" s="36"/>
      <c r="B87" s="37"/>
      <c r="C87" s="12" t="s">
        <v>13</v>
      </c>
      <c r="D87" s="5">
        <v>150</v>
      </c>
      <c r="E87" s="5">
        <v>151</v>
      </c>
      <c r="F87" s="5">
        <v>152</v>
      </c>
      <c r="G87" s="5">
        <v>201</v>
      </c>
      <c r="H87" s="5">
        <v>201</v>
      </c>
      <c r="I87" s="5">
        <v>0</v>
      </c>
      <c r="J87" s="5">
        <v>0</v>
      </c>
      <c r="K87" s="5">
        <v>0</v>
      </c>
      <c r="L87" s="5">
        <v>0</v>
      </c>
      <c r="M87" s="5">
        <v>0</v>
      </c>
      <c r="N87" s="2"/>
      <c r="O87" s="32"/>
    </row>
    <row r="88" spans="1:15" ht="21.75" customHeight="1" x14ac:dyDescent="0.4">
      <c r="A88" s="36"/>
      <c r="B88" s="37"/>
      <c r="C88" s="3"/>
      <c r="D88" s="43" t="s">
        <v>19</v>
      </c>
      <c r="E88" s="43"/>
      <c r="F88" s="43"/>
      <c r="G88" s="43"/>
      <c r="H88" s="43"/>
      <c r="I88" s="45" t="s">
        <v>44</v>
      </c>
      <c r="J88" s="45"/>
      <c r="K88" s="45"/>
      <c r="L88" s="45"/>
      <c r="M88" s="45"/>
      <c r="N88" s="2"/>
      <c r="O88" s="32"/>
    </row>
    <row r="89" spans="1:15" ht="21.75" customHeight="1" x14ac:dyDescent="0.4">
      <c r="A89" s="36"/>
      <c r="B89" s="37"/>
      <c r="C89" s="3"/>
      <c r="D89" s="5" t="s">
        <v>0</v>
      </c>
      <c r="E89" s="5" t="s">
        <v>1</v>
      </c>
      <c r="F89" s="5" t="s">
        <v>2</v>
      </c>
      <c r="G89" s="5" t="s">
        <v>3</v>
      </c>
      <c r="H89" s="5" t="s">
        <v>4</v>
      </c>
      <c r="I89" s="5" t="s">
        <v>5</v>
      </c>
      <c r="J89" s="5" t="s">
        <v>6</v>
      </c>
      <c r="K89" s="5" t="s">
        <v>7</v>
      </c>
      <c r="L89" s="5" t="s">
        <v>8</v>
      </c>
      <c r="M89" s="5" t="s">
        <v>9</v>
      </c>
      <c r="N89" s="2"/>
      <c r="O89" s="32"/>
    </row>
    <row r="90" spans="1:15" ht="21.75" customHeight="1" x14ac:dyDescent="0.4">
      <c r="A90" s="36"/>
      <c r="B90" s="37"/>
      <c r="C90" s="12" t="s">
        <v>12</v>
      </c>
      <c r="D90" s="5">
        <v>399</v>
      </c>
      <c r="E90" s="5">
        <v>383</v>
      </c>
      <c r="F90" s="5">
        <v>399</v>
      </c>
      <c r="G90" s="5">
        <v>417</v>
      </c>
      <c r="H90" s="5"/>
      <c r="I90" s="6">
        <f>(E90/D90+F90/E90+G90/F90)/3*G90</f>
        <v>423.50353036638597</v>
      </c>
      <c r="J90" s="6">
        <f>(F90/E90+G90/F90+I90/G90)/3*I90</f>
        <v>437.9710088033649</v>
      </c>
      <c r="K90" s="6">
        <f>(G90/F90+I90/G90+J90/I90)/3*J90</f>
        <v>451.82113969792135</v>
      </c>
      <c r="L90" s="6">
        <f>(I90/G90+K90/J90+J90/I90)/3*K90</f>
        <v>464.07766228036996</v>
      </c>
      <c r="M90" s="6">
        <f>(J90/I90+J90/K90+K90/L90)/3*L90</f>
        <v>460.53472327551646</v>
      </c>
      <c r="N90" s="2"/>
      <c r="O90" s="32"/>
    </row>
    <row r="91" spans="1:15" ht="21.75" customHeight="1" x14ac:dyDescent="0.4">
      <c r="A91" s="38"/>
      <c r="B91" s="39"/>
      <c r="C91" s="12" t="s">
        <v>13</v>
      </c>
      <c r="D91" s="5">
        <v>201</v>
      </c>
      <c r="E91" s="5">
        <v>193</v>
      </c>
      <c r="F91" s="5">
        <v>150</v>
      </c>
      <c r="G91" s="5">
        <v>200</v>
      </c>
      <c r="H91" s="5"/>
      <c r="I91" s="6">
        <f>(E91/D91+F91/E91+G91/F91)/3*G91</f>
        <v>204.71562738982118</v>
      </c>
      <c r="J91" s="6">
        <f>(F91/E91+G91/F91+I91/G91)/3*I91</f>
        <v>213.86734007653246</v>
      </c>
      <c r="K91" s="6">
        <f>(G91/F91+I91/G91+J91/I91)/3*J91</f>
        <v>242.49818752628357</v>
      </c>
      <c r="L91" s="6">
        <f>(I91/G91+K91/J91+J91/I91)/3*K91</f>
        <v>258.83889928401368</v>
      </c>
      <c r="M91" s="6">
        <f>(J91/I91+J91/K91+K91/L91)/3*L91</f>
        <v>247.06237321151045</v>
      </c>
      <c r="N91" s="2"/>
      <c r="O91" s="33"/>
    </row>
    <row r="92" spans="1:15" ht="21.75" customHeight="1" x14ac:dyDescent="0.4">
      <c r="A92" s="22"/>
      <c r="B92" s="22"/>
      <c r="C92" s="3"/>
      <c r="D92" s="16"/>
      <c r="E92" s="16"/>
      <c r="F92" s="16"/>
      <c r="G92" s="16"/>
      <c r="H92" s="16"/>
      <c r="I92" s="10"/>
      <c r="J92" s="10"/>
      <c r="K92" s="10"/>
      <c r="L92" s="10"/>
      <c r="M92" s="10"/>
      <c r="N92" s="2"/>
      <c r="O92" s="11"/>
    </row>
    <row r="93" spans="1:15" ht="21.75" customHeight="1" x14ac:dyDescent="0.4">
      <c r="A93" s="22"/>
      <c r="B93" s="22"/>
      <c r="C93" s="3"/>
      <c r="D93" s="16"/>
      <c r="E93" s="16"/>
      <c r="F93" s="16"/>
      <c r="G93" s="16"/>
      <c r="H93" s="16"/>
      <c r="I93" s="10"/>
      <c r="J93" s="10"/>
      <c r="K93" s="10"/>
      <c r="L93" s="10"/>
      <c r="M93" s="10"/>
      <c r="N93" s="2"/>
      <c r="O93" s="11"/>
    </row>
    <row r="94" spans="1:15" ht="21.75" customHeight="1" x14ac:dyDescent="0.4">
      <c r="A94" s="22"/>
      <c r="B94" s="22"/>
      <c r="C94" s="3"/>
      <c r="D94" s="16"/>
      <c r="E94" s="16"/>
      <c r="F94" s="16"/>
      <c r="G94" s="16"/>
      <c r="H94" s="16"/>
      <c r="I94" s="10"/>
      <c r="J94" s="10"/>
      <c r="K94" s="10"/>
      <c r="L94" s="10"/>
      <c r="M94" s="10"/>
      <c r="N94" s="2"/>
      <c r="O94" s="11"/>
    </row>
    <row r="95" spans="1:15" ht="21.75" customHeight="1" x14ac:dyDescent="0.4">
      <c r="A95" s="22"/>
      <c r="B95" s="22"/>
      <c r="C95" s="3"/>
      <c r="D95" s="16"/>
      <c r="E95" s="16"/>
      <c r="F95" s="16"/>
      <c r="G95" s="16"/>
      <c r="H95" s="16"/>
      <c r="I95" s="10"/>
      <c r="J95" s="10"/>
      <c r="K95" s="10"/>
      <c r="L95" s="10"/>
      <c r="M95" s="10"/>
      <c r="N95" s="2"/>
      <c r="O95" s="11"/>
    </row>
    <row r="96" spans="1:15" ht="21.75" customHeight="1" x14ac:dyDescent="0.4">
      <c r="A96" s="22"/>
      <c r="B96" s="22"/>
      <c r="C96" s="3"/>
      <c r="D96" s="16"/>
      <c r="E96" s="16"/>
      <c r="F96" s="16"/>
      <c r="G96" s="16"/>
      <c r="H96" s="16"/>
      <c r="I96" s="10"/>
      <c r="J96" s="10"/>
      <c r="K96" s="10"/>
      <c r="L96" s="10"/>
      <c r="M96" s="10"/>
      <c r="N96" s="2"/>
      <c r="O96" s="11"/>
    </row>
    <row r="97" spans="1:15" ht="21.75" customHeight="1" x14ac:dyDescent="0.4">
      <c r="A97" s="2"/>
      <c r="B97" s="2"/>
      <c r="C97" s="2"/>
      <c r="D97" s="7"/>
      <c r="E97" s="7"/>
      <c r="F97" s="7"/>
      <c r="G97" s="7"/>
      <c r="H97" s="7"/>
      <c r="I97" s="7"/>
      <c r="J97" s="7"/>
      <c r="K97" s="7"/>
      <c r="L97" s="44" t="s">
        <v>22</v>
      </c>
      <c r="M97" s="44"/>
      <c r="N97" s="2"/>
      <c r="O97" s="2"/>
    </row>
    <row r="98" spans="1:15" ht="21.75" customHeight="1" x14ac:dyDescent="0.4">
      <c r="A98" s="3"/>
      <c r="B98" s="3"/>
      <c r="C98" s="3"/>
      <c r="D98" s="42" t="s">
        <v>37</v>
      </c>
      <c r="E98" s="42"/>
      <c r="F98" s="42"/>
      <c r="G98" s="42"/>
      <c r="H98" s="42"/>
      <c r="I98" s="42"/>
      <c r="J98" s="42"/>
      <c r="K98" s="42"/>
      <c r="L98" s="42"/>
      <c r="M98" s="42"/>
      <c r="N98" s="2"/>
      <c r="O98" s="9" t="s">
        <v>30</v>
      </c>
    </row>
    <row r="99" spans="1:15" ht="21.75" customHeight="1" x14ac:dyDescent="0.4">
      <c r="A99" s="40" t="s">
        <v>25</v>
      </c>
      <c r="B99" s="40"/>
      <c r="C99" s="41"/>
      <c r="D99" s="5" t="s">
        <v>0</v>
      </c>
      <c r="E99" s="5" t="s">
        <v>1</v>
      </c>
      <c r="F99" s="5" t="s">
        <v>2</v>
      </c>
      <c r="G99" s="5" t="s">
        <v>3</v>
      </c>
      <c r="H99" s="5" t="s">
        <v>4</v>
      </c>
      <c r="I99" s="5" t="s">
        <v>5</v>
      </c>
      <c r="J99" s="5" t="s">
        <v>6</v>
      </c>
      <c r="K99" s="5" t="s">
        <v>7</v>
      </c>
      <c r="L99" s="5" t="s">
        <v>8</v>
      </c>
      <c r="M99" s="5" t="s">
        <v>9</v>
      </c>
      <c r="N99" s="2"/>
      <c r="O99" s="30" t="s">
        <v>38</v>
      </c>
    </row>
    <row r="100" spans="1:15" ht="21.75" customHeight="1" x14ac:dyDescent="0.4">
      <c r="A100" s="40"/>
      <c r="B100" s="40"/>
      <c r="C100" s="41"/>
      <c r="D100" s="5">
        <v>960</v>
      </c>
      <c r="E100" s="5">
        <v>967</v>
      </c>
      <c r="F100" s="5">
        <v>979</v>
      </c>
      <c r="G100" s="5">
        <v>1010</v>
      </c>
      <c r="H100" s="5">
        <v>1092</v>
      </c>
      <c r="I100" s="5">
        <v>800</v>
      </c>
      <c r="J100" s="5">
        <v>788</v>
      </c>
      <c r="K100" s="5">
        <v>778</v>
      </c>
      <c r="L100" s="5">
        <v>768</v>
      </c>
      <c r="M100" s="5">
        <v>764</v>
      </c>
      <c r="N100" s="2"/>
      <c r="O100" s="30"/>
    </row>
    <row r="101" spans="1:15" ht="21.75" customHeight="1" x14ac:dyDescent="0.4">
      <c r="A101" s="40"/>
      <c r="B101" s="40"/>
      <c r="C101" s="41"/>
      <c r="D101" s="43" t="s">
        <v>19</v>
      </c>
      <c r="E101" s="43"/>
      <c r="F101" s="43"/>
      <c r="G101" s="43"/>
      <c r="H101" s="43"/>
      <c r="I101" s="45" t="s">
        <v>44</v>
      </c>
      <c r="J101" s="45"/>
      <c r="K101" s="45"/>
      <c r="L101" s="45"/>
      <c r="M101" s="45"/>
      <c r="N101" s="2"/>
      <c r="O101" s="30"/>
    </row>
    <row r="102" spans="1:15" ht="21.75" customHeight="1" x14ac:dyDescent="0.4">
      <c r="A102" s="40"/>
      <c r="B102" s="40"/>
      <c r="C102" s="41"/>
      <c r="D102" s="5" t="s">
        <v>0</v>
      </c>
      <c r="E102" s="5" t="s">
        <v>1</v>
      </c>
      <c r="F102" s="5" t="s">
        <v>2</v>
      </c>
      <c r="G102" s="5" t="s">
        <v>3</v>
      </c>
      <c r="H102" s="5" t="s">
        <v>4</v>
      </c>
      <c r="I102" s="5" t="s">
        <v>5</v>
      </c>
      <c r="J102" s="5" t="s">
        <v>6</v>
      </c>
      <c r="K102" s="5" t="s">
        <v>7</v>
      </c>
      <c r="L102" s="5" t="s">
        <v>8</v>
      </c>
      <c r="M102" s="5" t="s">
        <v>9</v>
      </c>
      <c r="N102" s="2"/>
      <c r="O102" s="30"/>
    </row>
    <row r="103" spans="1:15" ht="21.75" customHeight="1" x14ac:dyDescent="0.4">
      <c r="A103" s="40"/>
      <c r="B103" s="40"/>
      <c r="C103" s="41"/>
      <c r="D103" s="5">
        <v>919</v>
      </c>
      <c r="E103" s="5">
        <v>935</v>
      </c>
      <c r="F103" s="5">
        <v>885</v>
      </c>
      <c r="G103" s="5">
        <v>859</v>
      </c>
      <c r="H103" s="5"/>
      <c r="I103" s="6">
        <f>(E103/D103+F103/E103+G103/F103)/3*G103</f>
        <v>840.26113307344986</v>
      </c>
      <c r="J103" s="6">
        <f>(F103/E103+G103/F103+I103/G103)/3*I103</f>
        <v>810.9446425596808</v>
      </c>
      <c r="K103" s="6">
        <f>(G103/F103+I103/G103+J103/I103)/3*J103</f>
        <v>787.67512264829782</v>
      </c>
      <c r="L103" s="6">
        <f>(I103/G103+K103/J103+J103/I103)/3*K103</f>
        <v>765.25294675699263</v>
      </c>
      <c r="M103" s="6">
        <f>(J103/I103+J103/K103+K103/L103)/3*L103</f>
        <v>771.36288832457353</v>
      </c>
      <c r="N103" s="2"/>
      <c r="O103" s="30"/>
    </row>
    <row r="104" spans="1:15" ht="21.75" customHeight="1" x14ac:dyDescent="0.4">
      <c r="A104" s="22"/>
      <c r="B104" s="22"/>
      <c r="C104" s="22"/>
      <c r="D104" s="16"/>
      <c r="E104" s="16"/>
      <c r="F104" s="16"/>
      <c r="G104" s="16"/>
      <c r="H104" s="16"/>
      <c r="I104" s="10"/>
      <c r="J104" s="10"/>
      <c r="K104" s="10"/>
      <c r="L104" s="10"/>
      <c r="M104" s="10"/>
      <c r="N104" s="2"/>
      <c r="O104" s="11"/>
    </row>
    <row r="105" spans="1:15" ht="21.75" customHeight="1" x14ac:dyDescent="0.4">
      <c r="A105" s="2"/>
      <c r="B105" s="2"/>
      <c r="C105" s="2"/>
      <c r="D105" s="7"/>
      <c r="E105" s="7"/>
      <c r="F105" s="7"/>
      <c r="G105" s="7"/>
      <c r="H105" s="7"/>
      <c r="I105" s="7"/>
      <c r="J105" s="7"/>
      <c r="K105" s="7"/>
      <c r="L105" s="44" t="s">
        <v>22</v>
      </c>
      <c r="M105" s="44"/>
      <c r="N105" s="2"/>
      <c r="O105" s="2"/>
    </row>
    <row r="106" spans="1:15" ht="21.75" customHeight="1" x14ac:dyDescent="0.4">
      <c r="A106" s="3"/>
      <c r="B106" s="3"/>
      <c r="C106" s="3"/>
      <c r="D106" s="42" t="s">
        <v>37</v>
      </c>
      <c r="E106" s="42"/>
      <c r="F106" s="42"/>
      <c r="G106" s="42"/>
      <c r="H106" s="42"/>
      <c r="I106" s="42"/>
      <c r="J106" s="42"/>
      <c r="K106" s="42"/>
      <c r="L106" s="42"/>
      <c r="M106" s="42"/>
      <c r="N106" s="2"/>
      <c r="O106" s="9" t="s">
        <v>30</v>
      </c>
    </row>
    <row r="107" spans="1:15" ht="21.75" customHeight="1" x14ac:dyDescent="0.4">
      <c r="A107" s="40" t="s">
        <v>26</v>
      </c>
      <c r="B107" s="40"/>
      <c r="C107" s="41"/>
      <c r="D107" s="5" t="s">
        <v>0</v>
      </c>
      <c r="E107" s="5" t="s">
        <v>1</v>
      </c>
      <c r="F107" s="5" t="s">
        <v>2</v>
      </c>
      <c r="G107" s="5" t="s">
        <v>3</v>
      </c>
      <c r="H107" s="5" t="s">
        <v>4</v>
      </c>
      <c r="I107" s="5" t="s">
        <v>5</v>
      </c>
      <c r="J107" s="5" t="s">
        <v>6</v>
      </c>
      <c r="K107" s="5" t="s">
        <v>7</v>
      </c>
      <c r="L107" s="5" t="s">
        <v>8</v>
      </c>
      <c r="M107" s="5" t="s">
        <v>9</v>
      </c>
      <c r="N107" s="2"/>
      <c r="O107" s="30" t="s">
        <v>39</v>
      </c>
    </row>
    <row r="108" spans="1:15" ht="21.75" customHeight="1" x14ac:dyDescent="0.4">
      <c r="A108" s="40"/>
      <c r="B108" s="40"/>
      <c r="C108" s="41"/>
      <c r="D108" s="5">
        <v>15</v>
      </c>
      <c r="E108" s="5">
        <v>15</v>
      </c>
      <c r="F108" s="5">
        <v>15</v>
      </c>
      <c r="G108" s="5">
        <v>15</v>
      </c>
      <c r="H108" s="5">
        <v>15</v>
      </c>
      <c r="I108" s="5">
        <v>12</v>
      </c>
      <c r="J108" s="5">
        <v>12</v>
      </c>
      <c r="K108" s="5">
        <v>12</v>
      </c>
      <c r="L108" s="5">
        <v>12</v>
      </c>
      <c r="M108" s="5">
        <v>12</v>
      </c>
      <c r="N108" s="2"/>
      <c r="O108" s="30"/>
    </row>
    <row r="109" spans="1:15" ht="21.75" customHeight="1" x14ac:dyDescent="0.4">
      <c r="A109" s="40"/>
      <c r="B109" s="40"/>
      <c r="C109" s="41"/>
      <c r="D109" s="43" t="s">
        <v>19</v>
      </c>
      <c r="E109" s="43"/>
      <c r="F109" s="43"/>
      <c r="G109" s="43"/>
      <c r="H109" s="43"/>
      <c r="I109" s="45" t="s">
        <v>44</v>
      </c>
      <c r="J109" s="45"/>
      <c r="K109" s="45"/>
      <c r="L109" s="45"/>
      <c r="M109" s="45"/>
      <c r="N109" s="2"/>
      <c r="O109" s="30"/>
    </row>
    <row r="110" spans="1:15" ht="21.75" customHeight="1" x14ac:dyDescent="0.4">
      <c r="A110" s="40"/>
      <c r="B110" s="40"/>
      <c r="C110" s="41"/>
      <c r="D110" s="5" t="s">
        <v>0</v>
      </c>
      <c r="E110" s="5" t="s">
        <v>1</v>
      </c>
      <c r="F110" s="5" t="s">
        <v>2</v>
      </c>
      <c r="G110" s="5" t="s">
        <v>3</v>
      </c>
      <c r="H110" s="5" t="s">
        <v>4</v>
      </c>
      <c r="I110" s="5" t="s">
        <v>5</v>
      </c>
      <c r="J110" s="5" t="s">
        <v>6</v>
      </c>
      <c r="K110" s="5" t="s">
        <v>7</v>
      </c>
      <c r="L110" s="5" t="s">
        <v>8</v>
      </c>
      <c r="M110" s="5" t="s">
        <v>9</v>
      </c>
      <c r="N110" s="2"/>
      <c r="O110" s="30"/>
    </row>
    <row r="111" spans="1:15" ht="21.75" customHeight="1" x14ac:dyDescent="0.4">
      <c r="A111" s="40"/>
      <c r="B111" s="40"/>
      <c r="C111" s="41"/>
      <c r="D111" s="5">
        <v>6</v>
      </c>
      <c r="E111" s="5">
        <v>5</v>
      </c>
      <c r="F111" s="5">
        <v>6</v>
      </c>
      <c r="G111" s="5">
        <v>12</v>
      </c>
      <c r="H111" s="5"/>
      <c r="I111" s="6">
        <v>15</v>
      </c>
      <c r="J111" s="6">
        <v>16</v>
      </c>
      <c r="K111" s="6">
        <v>17</v>
      </c>
      <c r="L111" s="6">
        <v>18</v>
      </c>
      <c r="M111" s="6">
        <v>19</v>
      </c>
      <c r="N111" s="2"/>
      <c r="O111" s="30"/>
    </row>
    <row r="112" spans="1:15" ht="21.75" customHeight="1" x14ac:dyDescent="0.4">
      <c r="A112" s="22"/>
      <c r="B112" s="22"/>
      <c r="C112" s="22"/>
      <c r="D112" s="16"/>
      <c r="E112" s="16"/>
      <c r="F112" s="16"/>
      <c r="G112" s="16"/>
      <c r="H112" s="16"/>
      <c r="I112" s="10"/>
      <c r="J112" s="10"/>
      <c r="K112" s="10"/>
      <c r="L112" s="10"/>
      <c r="M112" s="10"/>
      <c r="N112" s="2"/>
      <c r="O112" s="11"/>
    </row>
    <row r="113" spans="1:15" ht="21.75" customHeight="1" x14ac:dyDescent="0.4">
      <c r="A113" s="2"/>
      <c r="B113" s="2"/>
      <c r="C113" s="2"/>
      <c r="D113" s="7"/>
      <c r="E113" s="7"/>
      <c r="F113" s="7"/>
      <c r="G113" s="7"/>
      <c r="H113" s="7"/>
      <c r="I113" s="7"/>
      <c r="J113" s="7"/>
      <c r="K113" s="7"/>
      <c r="L113" s="21" t="s">
        <v>23</v>
      </c>
      <c r="M113" s="8"/>
      <c r="N113" s="2"/>
      <c r="O113" s="2"/>
    </row>
    <row r="114" spans="1:15" ht="21.75" customHeight="1" x14ac:dyDescent="0.4">
      <c r="A114" s="2"/>
      <c r="B114" s="2"/>
      <c r="C114" s="2"/>
      <c r="D114" s="42" t="s">
        <v>37</v>
      </c>
      <c r="E114" s="42"/>
      <c r="F114" s="42"/>
      <c r="G114" s="42"/>
      <c r="H114" s="42"/>
      <c r="I114" s="42"/>
      <c r="J114" s="42"/>
      <c r="K114" s="42"/>
      <c r="L114" s="42"/>
      <c r="M114" s="42"/>
      <c r="N114" s="2"/>
      <c r="O114" s="9" t="s">
        <v>30</v>
      </c>
    </row>
    <row r="115" spans="1:15" ht="21.75" customHeight="1" x14ac:dyDescent="0.4">
      <c r="A115" s="3"/>
      <c r="B115" s="3"/>
      <c r="C115" s="3"/>
      <c r="D115" s="5" t="s">
        <v>0</v>
      </c>
      <c r="E115" s="5" t="s">
        <v>1</v>
      </c>
      <c r="F115" s="5" t="s">
        <v>2</v>
      </c>
      <c r="G115" s="5" t="s">
        <v>3</v>
      </c>
      <c r="H115" s="5" t="s">
        <v>4</v>
      </c>
      <c r="I115" s="5" t="s">
        <v>5</v>
      </c>
      <c r="J115" s="5" t="s">
        <v>6</v>
      </c>
      <c r="K115" s="5" t="s">
        <v>7</v>
      </c>
      <c r="L115" s="5" t="s">
        <v>8</v>
      </c>
      <c r="M115" s="5" t="s">
        <v>9</v>
      </c>
      <c r="N115" s="2"/>
      <c r="O115" s="30" t="s">
        <v>36</v>
      </c>
    </row>
    <row r="116" spans="1:15" ht="21.75" customHeight="1" x14ac:dyDescent="0.4">
      <c r="A116" s="34" t="s">
        <v>27</v>
      </c>
      <c r="B116" s="35"/>
      <c r="C116" s="12" t="s">
        <v>28</v>
      </c>
      <c r="D116" s="5">
        <v>1610</v>
      </c>
      <c r="E116" s="5">
        <v>1640</v>
      </c>
      <c r="F116" s="5">
        <v>1660</v>
      </c>
      <c r="G116" s="5">
        <v>1680</v>
      </c>
      <c r="H116" s="5">
        <v>1700</v>
      </c>
      <c r="I116" s="5">
        <v>1323</v>
      </c>
      <c r="J116" s="5">
        <v>1303</v>
      </c>
      <c r="K116" s="5">
        <v>1286</v>
      </c>
      <c r="L116" s="5">
        <v>1270</v>
      </c>
      <c r="M116" s="5">
        <v>1263</v>
      </c>
      <c r="N116" s="2"/>
      <c r="O116" s="30"/>
    </row>
    <row r="117" spans="1:15" ht="21.75" customHeight="1" x14ac:dyDescent="0.4">
      <c r="A117" s="36"/>
      <c r="B117" s="37"/>
      <c r="C117" s="12" t="s">
        <v>29</v>
      </c>
      <c r="D117" s="5">
        <v>12100</v>
      </c>
      <c r="E117" s="5">
        <v>12900</v>
      </c>
      <c r="F117" s="5">
        <v>13700</v>
      </c>
      <c r="G117" s="5">
        <v>14600</v>
      </c>
      <c r="H117" s="5">
        <v>15300</v>
      </c>
      <c r="I117" s="5"/>
      <c r="J117" s="5"/>
      <c r="K117" s="5"/>
      <c r="L117" s="5"/>
      <c r="M117" s="5"/>
      <c r="N117" s="2"/>
      <c r="O117" s="30"/>
    </row>
    <row r="118" spans="1:15" ht="21.75" customHeight="1" x14ac:dyDescent="0.4">
      <c r="A118" s="36"/>
      <c r="B118" s="37"/>
      <c r="C118" s="3"/>
      <c r="D118" s="43" t="s">
        <v>19</v>
      </c>
      <c r="E118" s="43"/>
      <c r="F118" s="43"/>
      <c r="G118" s="43"/>
      <c r="H118" s="43"/>
      <c r="I118" s="45" t="s">
        <v>44</v>
      </c>
      <c r="J118" s="45"/>
      <c r="K118" s="45"/>
      <c r="L118" s="45"/>
      <c r="M118" s="45"/>
      <c r="N118" s="2"/>
      <c r="O118" s="30"/>
    </row>
    <row r="119" spans="1:15" ht="21.75" customHeight="1" x14ac:dyDescent="0.4">
      <c r="A119" s="36"/>
      <c r="B119" s="37"/>
      <c r="C119" s="3"/>
      <c r="D119" s="5" t="s">
        <v>0</v>
      </c>
      <c r="E119" s="5" t="s">
        <v>1</v>
      </c>
      <c r="F119" s="5" t="s">
        <v>2</v>
      </c>
      <c r="G119" s="5" t="s">
        <v>3</v>
      </c>
      <c r="H119" s="5" t="s">
        <v>4</v>
      </c>
      <c r="I119" s="5" t="s">
        <v>5</v>
      </c>
      <c r="J119" s="5" t="s">
        <v>6</v>
      </c>
      <c r="K119" s="5" t="s">
        <v>7</v>
      </c>
      <c r="L119" s="5" t="s">
        <v>8</v>
      </c>
      <c r="M119" s="5" t="s">
        <v>9</v>
      </c>
      <c r="N119" s="2"/>
      <c r="O119" s="30"/>
    </row>
    <row r="120" spans="1:15" ht="21.75" customHeight="1" x14ac:dyDescent="0.4">
      <c r="A120" s="36"/>
      <c r="B120" s="37"/>
      <c r="C120" s="12" t="s">
        <v>28</v>
      </c>
      <c r="D120" s="5">
        <v>1490</v>
      </c>
      <c r="E120" s="5">
        <v>1439</v>
      </c>
      <c r="F120" s="5">
        <v>1386</v>
      </c>
      <c r="G120" s="5">
        <v>1354</v>
      </c>
      <c r="H120" s="5"/>
      <c r="I120" s="18">
        <f>(E120/D120+F120/E120+G120/F120)/3*G120</f>
        <v>1311.5081655260014</v>
      </c>
      <c r="J120" s="18">
        <f>(F120/E120+G120/F120+I120/G120)/3*I120</f>
        <v>1271.5938992526503</v>
      </c>
      <c r="K120" s="18">
        <f>(G120/F120+I120/G120+J120/I120)/3*J120</f>
        <v>1235.6059527926616</v>
      </c>
      <c r="L120" s="18">
        <f>(I120/G120+K120/J120+J120/I120)/3*K120</f>
        <v>1198.4892716803656</v>
      </c>
      <c r="M120" s="18">
        <f>(J120/I120+K120/J120+L120/K120)/3*L120</f>
        <v>1163.0241491290367</v>
      </c>
      <c r="N120" s="2"/>
      <c r="O120" s="30"/>
    </row>
    <row r="121" spans="1:15" ht="21.75" customHeight="1" x14ac:dyDescent="0.4">
      <c r="A121" s="38"/>
      <c r="B121" s="39"/>
      <c r="C121" s="12" t="s">
        <v>29</v>
      </c>
      <c r="D121" s="5">
        <v>11464</v>
      </c>
      <c r="E121" s="5">
        <v>11185</v>
      </c>
      <c r="F121" s="5">
        <v>10426</v>
      </c>
      <c r="G121" s="5">
        <v>10430</v>
      </c>
      <c r="H121" s="5"/>
      <c r="I121" s="6">
        <f>(E121/D121+F121/E121+G121/F121)/3*G121</f>
        <v>10110.79979928757</v>
      </c>
      <c r="J121" s="6">
        <f>(F121/E121+G121/F121+I121/G121)/3*I121</f>
        <v>9780.2469859149787</v>
      </c>
      <c r="K121" s="6">
        <f>(G121/F121+I121/G121+J121/I121)/3*J121</f>
        <v>9575.1440150134331</v>
      </c>
      <c r="L121" s="6">
        <f>(I121/G121+K121/J121+J121/I121)/3*K121</f>
        <v>9306.1838578826464</v>
      </c>
      <c r="M121" s="6">
        <f>(J121/I121+K121/J121+L121/K121)/3*L121</f>
        <v>9052.5791848608242</v>
      </c>
      <c r="N121" s="2"/>
      <c r="O121" s="30"/>
    </row>
  </sheetData>
  <mergeCells count="81">
    <mergeCell ref="L41:M41"/>
    <mergeCell ref="L22:M22"/>
    <mergeCell ref="A116:B121"/>
    <mergeCell ref="D114:M114"/>
    <mergeCell ref="D118:H118"/>
    <mergeCell ref="L105:M105"/>
    <mergeCell ref="D106:M106"/>
    <mergeCell ref="D109:H109"/>
    <mergeCell ref="I109:M109"/>
    <mergeCell ref="I118:M118"/>
    <mergeCell ref="A107:C111"/>
    <mergeCell ref="L97:M97"/>
    <mergeCell ref="D98:M98"/>
    <mergeCell ref="D101:H101"/>
    <mergeCell ref="I101:M101"/>
    <mergeCell ref="A99:C103"/>
    <mergeCell ref="D29:M29"/>
    <mergeCell ref="D38:H38"/>
    <mergeCell ref="D23:M23"/>
    <mergeCell ref="D26:H26"/>
    <mergeCell ref="L34:M34"/>
    <mergeCell ref="L2:M2"/>
    <mergeCell ref="L11:M11"/>
    <mergeCell ref="D3:M3"/>
    <mergeCell ref="D7:H7"/>
    <mergeCell ref="B4:C4"/>
    <mergeCell ref="D59:M59"/>
    <mergeCell ref="L58:M58"/>
    <mergeCell ref="I79:M79"/>
    <mergeCell ref="L75:M75"/>
    <mergeCell ref="D62:H62"/>
    <mergeCell ref="D66:M66"/>
    <mergeCell ref="D70:H70"/>
    <mergeCell ref="O115:O121"/>
    <mergeCell ref="I7:M7"/>
    <mergeCell ref="I15:M15"/>
    <mergeCell ref="I26:M26"/>
    <mergeCell ref="I38:M38"/>
    <mergeCell ref="I46:M46"/>
    <mergeCell ref="I55:M55"/>
    <mergeCell ref="I62:M62"/>
    <mergeCell ref="I70:M70"/>
    <mergeCell ref="O43:O49"/>
    <mergeCell ref="O36:O40"/>
    <mergeCell ref="O99:O103"/>
    <mergeCell ref="O107:O111"/>
    <mergeCell ref="L51:M51"/>
    <mergeCell ref="D76:M76"/>
    <mergeCell ref="D79:H79"/>
    <mergeCell ref="O77:O81"/>
    <mergeCell ref="O85:O91"/>
    <mergeCell ref="A86:B91"/>
    <mergeCell ref="A68:B73"/>
    <mergeCell ref="A53:C57"/>
    <mergeCell ref="O60:O64"/>
    <mergeCell ref="O67:O73"/>
    <mergeCell ref="D84:M84"/>
    <mergeCell ref="D88:H88"/>
    <mergeCell ref="L83:M83"/>
    <mergeCell ref="I88:M88"/>
    <mergeCell ref="L65:M65"/>
    <mergeCell ref="A60:C64"/>
    <mergeCell ref="A77:B81"/>
    <mergeCell ref="C77:C81"/>
    <mergeCell ref="D55:H55"/>
    <mergeCell ref="A13:C20"/>
    <mergeCell ref="B5:C5"/>
    <mergeCell ref="B6:C6"/>
    <mergeCell ref="B9:C9"/>
    <mergeCell ref="O53:O57"/>
    <mergeCell ref="A36:C40"/>
    <mergeCell ref="A25:C31"/>
    <mergeCell ref="A44:B49"/>
    <mergeCell ref="D52:M52"/>
    <mergeCell ref="A4:A9"/>
    <mergeCell ref="D42:M42"/>
    <mergeCell ref="D46:H46"/>
    <mergeCell ref="D12:M12"/>
    <mergeCell ref="D15:H15"/>
    <mergeCell ref="D35:M35"/>
    <mergeCell ref="D18:M18"/>
  </mergeCells>
  <phoneticPr fontId="2"/>
  <pageMargins left="0.7" right="0.7" top="0.75" bottom="0.75" header="0.3" footer="0.3"/>
  <pageSetup paperSize="9"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O45"/>
  <sheetViews>
    <sheetView tabSelected="1" topLeftCell="A23" zoomScaleNormal="100" workbookViewId="0">
      <selection activeCell="D27" sqref="D27:H27"/>
    </sheetView>
  </sheetViews>
  <sheetFormatPr defaultRowHeight="18.75" x14ac:dyDescent="0.4"/>
  <cols>
    <col min="1" max="1" width="17.375" customWidth="1"/>
    <col min="2" max="2" width="1.625" customWidth="1"/>
    <col min="3" max="3" width="23.125" customWidth="1"/>
    <col min="4" max="13" width="8.125" style="1" customWidth="1"/>
    <col min="14" max="14" width="4.25" customWidth="1"/>
    <col min="15" max="15" width="41.125" customWidth="1"/>
  </cols>
  <sheetData>
    <row r="1" spans="1:15" x14ac:dyDescent="0.4">
      <c r="A1" s="4" t="s">
        <v>45</v>
      </c>
      <c r="B1" s="4"/>
    </row>
    <row r="2" spans="1:15" x14ac:dyDescent="0.4">
      <c r="A2" s="4"/>
      <c r="B2" s="4"/>
      <c r="L2" s="51" t="s">
        <v>22</v>
      </c>
      <c r="M2" s="51"/>
    </row>
    <row r="3" spans="1:15" ht="21.75" customHeight="1" x14ac:dyDescent="0.4">
      <c r="A3" s="3"/>
      <c r="B3" s="3"/>
      <c r="C3" s="3"/>
      <c r="D3" s="42" t="s">
        <v>37</v>
      </c>
      <c r="E3" s="42"/>
      <c r="F3" s="42"/>
      <c r="G3" s="42"/>
      <c r="H3" s="42"/>
      <c r="I3" s="42"/>
      <c r="J3" s="42"/>
      <c r="K3" s="42"/>
      <c r="L3" s="42"/>
      <c r="M3" s="42"/>
      <c r="N3" s="2"/>
      <c r="O3" s="2"/>
    </row>
    <row r="4" spans="1:15" ht="21.75" customHeight="1" x14ac:dyDescent="0.4">
      <c r="A4" s="50" t="s">
        <v>42</v>
      </c>
      <c r="B4" s="52"/>
      <c r="C4" s="52"/>
      <c r="D4" s="17" t="s">
        <v>0</v>
      </c>
      <c r="E4" s="17" t="s">
        <v>1</v>
      </c>
      <c r="F4" s="17" t="s">
        <v>2</v>
      </c>
      <c r="G4" s="17" t="s">
        <v>3</v>
      </c>
      <c r="H4" s="17" t="s">
        <v>4</v>
      </c>
      <c r="I4" s="17" t="s">
        <v>5</v>
      </c>
      <c r="J4" s="17" t="s">
        <v>6</v>
      </c>
      <c r="K4" s="17" t="s">
        <v>7</v>
      </c>
      <c r="L4" s="17" t="s">
        <v>8</v>
      </c>
      <c r="M4" s="17" t="s">
        <v>9</v>
      </c>
      <c r="N4" s="2"/>
      <c r="O4" s="2"/>
    </row>
    <row r="5" spans="1:15" ht="21.75" customHeight="1" x14ac:dyDescent="0.4">
      <c r="A5" s="50"/>
      <c r="B5" s="28" t="s">
        <v>48</v>
      </c>
      <c r="C5" s="29"/>
      <c r="D5" s="17">
        <v>1434</v>
      </c>
      <c r="E5" s="17">
        <v>1443</v>
      </c>
      <c r="F5" s="17">
        <v>1457</v>
      </c>
      <c r="G5" s="17">
        <v>1493</v>
      </c>
      <c r="H5" s="17">
        <v>1590</v>
      </c>
      <c r="I5" s="17">
        <v>696</v>
      </c>
      <c r="J5" s="17">
        <v>675</v>
      </c>
      <c r="K5" s="17">
        <v>655</v>
      </c>
      <c r="L5" s="17">
        <v>632</v>
      </c>
      <c r="M5" s="17">
        <v>624</v>
      </c>
      <c r="N5" s="2"/>
      <c r="O5" s="2"/>
    </row>
    <row r="6" spans="1:15" ht="21.75" customHeight="1" x14ac:dyDescent="0.4">
      <c r="A6" s="50"/>
      <c r="B6" s="28" t="s">
        <v>49</v>
      </c>
      <c r="C6" s="29"/>
      <c r="D6" s="17">
        <v>249</v>
      </c>
      <c r="E6" s="17">
        <v>250</v>
      </c>
      <c r="F6" s="17">
        <v>252</v>
      </c>
      <c r="G6" s="17">
        <v>259</v>
      </c>
      <c r="H6" s="17">
        <v>276</v>
      </c>
      <c r="I6" s="17">
        <v>303</v>
      </c>
      <c r="J6" s="17">
        <v>294</v>
      </c>
      <c r="K6" s="17">
        <v>286</v>
      </c>
      <c r="L6" s="17">
        <v>276</v>
      </c>
      <c r="M6" s="17">
        <v>272</v>
      </c>
      <c r="N6" s="2"/>
      <c r="O6" s="2"/>
    </row>
    <row r="7" spans="1:15" ht="21.75" customHeight="1" x14ac:dyDescent="0.4">
      <c r="A7" s="50"/>
      <c r="B7" s="23"/>
      <c r="C7" s="24"/>
      <c r="D7" s="43" t="s">
        <v>19</v>
      </c>
      <c r="E7" s="43"/>
      <c r="F7" s="43"/>
      <c r="G7" s="43"/>
      <c r="H7" s="43"/>
      <c r="I7" s="45" t="s">
        <v>44</v>
      </c>
      <c r="J7" s="45"/>
      <c r="K7" s="45"/>
      <c r="L7" s="45"/>
      <c r="M7" s="45"/>
      <c r="N7" s="2"/>
      <c r="O7" s="2"/>
    </row>
    <row r="8" spans="1:15" ht="21.75" customHeight="1" x14ac:dyDescent="0.4">
      <c r="A8" s="50"/>
      <c r="B8" s="23"/>
      <c r="C8" s="24"/>
      <c r="D8" s="17" t="s">
        <v>0</v>
      </c>
      <c r="E8" s="17" t="s">
        <v>1</v>
      </c>
      <c r="F8" s="17" t="s">
        <v>2</v>
      </c>
      <c r="G8" s="17" t="s">
        <v>3</v>
      </c>
      <c r="H8" s="17" t="s">
        <v>4</v>
      </c>
      <c r="I8" s="17" t="s">
        <v>5</v>
      </c>
      <c r="J8" s="17" t="s">
        <v>6</v>
      </c>
      <c r="K8" s="17" t="s">
        <v>7</v>
      </c>
      <c r="L8" s="17" t="s">
        <v>8</v>
      </c>
      <c r="M8" s="17" t="s">
        <v>9</v>
      </c>
      <c r="N8" s="2"/>
      <c r="O8" s="2"/>
    </row>
    <row r="9" spans="1:15" ht="21.75" customHeight="1" x14ac:dyDescent="0.4">
      <c r="A9" s="50"/>
      <c r="B9" s="28" t="s">
        <v>48</v>
      </c>
      <c r="C9" s="29"/>
      <c r="D9" s="17">
        <v>1390</v>
      </c>
      <c r="E9" s="17">
        <v>1284</v>
      </c>
      <c r="F9" s="17">
        <v>1199</v>
      </c>
      <c r="G9" s="17">
        <v>1103</v>
      </c>
      <c r="H9" s="17">
        <v>1029</v>
      </c>
      <c r="I9" s="18">
        <f>(E9/D9+F9/E9+G9/F9+H9/G9)/4*H9</f>
        <v>954.49658054894837</v>
      </c>
      <c r="J9" s="18">
        <f t="shared" ref="J9:M9" si="0">(F9/E9+G9/F9+H9/G9+I9/H9)/4*I9</f>
        <v>886.30744834079564</v>
      </c>
      <c r="K9" s="18">
        <f t="shared" si="0"/>
        <v>821.82856355961792</v>
      </c>
      <c r="L9" s="18">
        <f t="shared" si="0"/>
        <v>763.54378763474779</v>
      </c>
      <c r="M9" s="18">
        <f t="shared" si="0"/>
        <v>708.66131610743264</v>
      </c>
      <c r="N9" s="2"/>
      <c r="O9" s="2"/>
    </row>
    <row r="10" spans="1:15" ht="21.75" customHeight="1" x14ac:dyDescent="0.4">
      <c r="A10" s="26"/>
      <c r="B10" s="26"/>
      <c r="C10" s="26"/>
      <c r="D10" s="25"/>
      <c r="E10" s="25"/>
      <c r="F10" s="25"/>
      <c r="G10" s="25"/>
      <c r="H10" s="25"/>
      <c r="I10" s="10"/>
      <c r="J10" s="10"/>
      <c r="K10" s="10"/>
      <c r="L10" s="10"/>
      <c r="M10" s="10"/>
      <c r="N10" s="2"/>
      <c r="O10" s="2"/>
    </row>
    <row r="11" spans="1:15" ht="21.75" customHeight="1" x14ac:dyDescent="0.4">
      <c r="A11" s="2"/>
      <c r="B11" s="2"/>
      <c r="C11" s="2"/>
      <c r="D11" s="7"/>
      <c r="E11" s="7"/>
      <c r="F11" s="7"/>
      <c r="G11" s="7"/>
      <c r="H11" s="7"/>
      <c r="I11" s="7"/>
      <c r="J11" s="7"/>
      <c r="K11" s="7"/>
      <c r="L11" s="44" t="s">
        <v>22</v>
      </c>
      <c r="M11" s="44"/>
      <c r="N11" s="2"/>
      <c r="O11" s="2"/>
    </row>
    <row r="12" spans="1:15" ht="21.75" customHeight="1" x14ac:dyDescent="0.4">
      <c r="A12" s="2"/>
      <c r="B12" s="2"/>
      <c r="C12" s="2"/>
      <c r="D12" s="42" t="s">
        <v>37</v>
      </c>
      <c r="E12" s="42"/>
      <c r="F12" s="42"/>
      <c r="G12" s="42"/>
      <c r="H12" s="42"/>
      <c r="I12" s="42"/>
      <c r="J12" s="42"/>
      <c r="K12" s="42"/>
      <c r="L12" s="42"/>
      <c r="M12" s="42"/>
      <c r="N12" s="2"/>
      <c r="O12" s="2"/>
    </row>
    <row r="13" spans="1:15" ht="21.75" customHeight="1" x14ac:dyDescent="0.4">
      <c r="A13" s="27" t="s">
        <v>50</v>
      </c>
      <c r="B13" s="27"/>
      <c r="C13" s="27"/>
      <c r="D13" s="17" t="s">
        <v>0</v>
      </c>
      <c r="E13" s="17" t="s">
        <v>1</v>
      </c>
      <c r="F13" s="17" t="s">
        <v>2</v>
      </c>
      <c r="G13" s="17" t="s">
        <v>3</v>
      </c>
      <c r="H13" s="17" t="s">
        <v>4</v>
      </c>
      <c r="I13" s="17" t="s">
        <v>5</v>
      </c>
      <c r="J13" s="17" t="s">
        <v>6</v>
      </c>
      <c r="K13" s="17" t="s">
        <v>7</v>
      </c>
      <c r="L13" s="17" t="s">
        <v>8</v>
      </c>
      <c r="M13" s="17" t="s">
        <v>9</v>
      </c>
      <c r="N13" s="2"/>
      <c r="O13" s="2"/>
    </row>
    <row r="14" spans="1:15" ht="21.75" customHeight="1" x14ac:dyDescent="0.4">
      <c r="A14" s="27"/>
      <c r="B14" s="27"/>
      <c r="C14" s="27"/>
      <c r="D14" s="17">
        <v>1219</v>
      </c>
      <c r="E14" s="17">
        <v>1226</v>
      </c>
      <c r="F14" s="17">
        <v>1238</v>
      </c>
      <c r="G14" s="17">
        <v>1269</v>
      </c>
      <c r="H14" s="17">
        <v>1352</v>
      </c>
      <c r="I14" s="17">
        <v>1497</v>
      </c>
      <c r="J14" s="17">
        <v>1451</v>
      </c>
      <c r="K14" s="17">
        <v>1410</v>
      </c>
      <c r="L14" s="17">
        <v>1360</v>
      </c>
      <c r="M14" s="17">
        <v>1342</v>
      </c>
      <c r="N14" s="2"/>
      <c r="O14" s="2"/>
    </row>
    <row r="15" spans="1:15" ht="21.75" customHeight="1" x14ac:dyDescent="0.4">
      <c r="A15" s="27"/>
      <c r="B15" s="27"/>
      <c r="C15" s="27"/>
      <c r="D15" s="43" t="s">
        <v>19</v>
      </c>
      <c r="E15" s="43"/>
      <c r="F15" s="43"/>
      <c r="G15" s="43"/>
      <c r="H15" s="43"/>
      <c r="I15" s="45" t="s">
        <v>44</v>
      </c>
      <c r="J15" s="45"/>
      <c r="K15" s="45"/>
      <c r="L15" s="45"/>
      <c r="M15" s="45"/>
      <c r="N15" s="2"/>
      <c r="O15" s="2"/>
    </row>
    <row r="16" spans="1:15" ht="21.75" customHeight="1" x14ac:dyDescent="0.4">
      <c r="A16" s="27"/>
      <c r="B16" s="27"/>
      <c r="C16" s="27"/>
      <c r="D16" s="17" t="s">
        <v>0</v>
      </c>
      <c r="E16" s="17" t="s">
        <v>1</v>
      </c>
      <c r="F16" s="17" t="s">
        <v>2</v>
      </c>
      <c r="G16" s="17" t="s">
        <v>3</v>
      </c>
      <c r="H16" s="17" t="s">
        <v>4</v>
      </c>
      <c r="I16" s="17" t="s">
        <v>5</v>
      </c>
      <c r="J16" s="17" t="s">
        <v>6</v>
      </c>
      <c r="K16" s="17" t="s">
        <v>7</v>
      </c>
      <c r="L16" s="17" t="s">
        <v>8</v>
      </c>
      <c r="M16" s="17" t="s">
        <v>9</v>
      </c>
      <c r="N16" s="2"/>
      <c r="O16" s="2"/>
    </row>
    <row r="17" spans="1:15" ht="21.75" customHeight="1" x14ac:dyDescent="0.4">
      <c r="A17" s="27"/>
      <c r="B17" s="27"/>
      <c r="C17" s="27"/>
      <c r="D17" s="17">
        <v>1329</v>
      </c>
      <c r="E17" s="17">
        <v>1380</v>
      </c>
      <c r="F17" s="17">
        <v>1378</v>
      </c>
      <c r="G17" s="17">
        <v>1376</v>
      </c>
      <c r="H17" s="17">
        <v>1410</v>
      </c>
      <c r="I17" s="18">
        <v>1519</v>
      </c>
      <c r="J17" s="18">
        <v>1525</v>
      </c>
      <c r="K17" s="18">
        <v>1530</v>
      </c>
      <c r="L17" s="18">
        <v>1540</v>
      </c>
      <c r="M17" s="18">
        <v>1550</v>
      </c>
      <c r="N17" s="2"/>
      <c r="O17" s="2"/>
    </row>
    <row r="18" spans="1:15" ht="21.75" customHeight="1" x14ac:dyDescent="0.4">
      <c r="A18" s="27"/>
      <c r="B18" s="27"/>
      <c r="C18" s="27"/>
      <c r="D18" s="53" t="s">
        <v>46</v>
      </c>
      <c r="E18" s="54"/>
      <c r="F18" s="54"/>
      <c r="G18" s="54"/>
      <c r="H18" s="54"/>
      <c r="I18" s="54"/>
      <c r="J18" s="54"/>
      <c r="K18" s="54"/>
      <c r="L18" s="54"/>
      <c r="M18" s="54"/>
      <c r="N18" s="2"/>
      <c r="O18" s="2"/>
    </row>
    <row r="19" spans="1:15" ht="21.75" customHeight="1" x14ac:dyDescent="0.4">
      <c r="A19" s="27"/>
      <c r="B19" s="27"/>
      <c r="C19" s="27"/>
      <c r="D19" s="17" t="s">
        <v>0</v>
      </c>
      <c r="E19" s="17" t="s">
        <v>1</v>
      </c>
      <c r="F19" s="17" t="s">
        <v>2</v>
      </c>
      <c r="G19" s="17" t="s">
        <v>3</v>
      </c>
      <c r="H19" s="17" t="s">
        <v>4</v>
      </c>
      <c r="I19" s="17" t="s">
        <v>5</v>
      </c>
      <c r="J19" s="17" t="s">
        <v>6</v>
      </c>
      <c r="K19" s="17" t="s">
        <v>7</v>
      </c>
      <c r="L19" s="17" t="s">
        <v>8</v>
      </c>
      <c r="M19" s="17" t="s">
        <v>9</v>
      </c>
      <c r="N19" s="2"/>
      <c r="O19" s="2"/>
    </row>
    <row r="20" spans="1:15" ht="21.75" customHeight="1" x14ac:dyDescent="0.4">
      <c r="A20" s="27"/>
      <c r="B20" s="27"/>
      <c r="C20" s="27"/>
      <c r="D20" s="17">
        <v>1321</v>
      </c>
      <c r="E20" s="17">
        <v>1445</v>
      </c>
      <c r="F20" s="17">
        <v>1440</v>
      </c>
      <c r="G20" s="17">
        <v>1452</v>
      </c>
      <c r="H20" s="17">
        <v>1502</v>
      </c>
      <c r="I20" s="18">
        <v>1563</v>
      </c>
      <c r="J20" s="18">
        <v>1563</v>
      </c>
      <c r="K20" s="18">
        <v>1563</v>
      </c>
      <c r="L20" s="18">
        <v>1563</v>
      </c>
      <c r="M20" s="18">
        <v>1563</v>
      </c>
      <c r="N20" s="2"/>
      <c r="O20" s="2"/>
    </row>
    <row r="21" spans="1:15" ht="21.75" customHeight="1" x14ac:dyDescent="0.4">
      <c r="A21" s="26"/>
      <c r="B21" s="26"/>
      <c r="C21" s="26"/>
      <c r="D21" s="25"/>
      <c r="E21" s="25"/>
      <c r="F21" s="25"/>
      <c r="G21" s="25"/>
      <c r="H21" s="25"/>
      <c r="I21" s="10"/>
      <c r="J21" s="10"/>
      <c r="K21" s="10"/>
      <c r="L21" s="10"/>
      <c r="M21" s="10"/>
      <c r="N21" s="2"/>
      <c r="O21" s="2"/>
    </row>
    <row r="22" spans="1:15" ht="21.75" customHeight="1" x14ac:dyDescent="0.4">
      <c r="A22" s="26"/>
      <c r="B22" s="26"/>
      <c r="C22" s="26"/>
      <c r="D22" s="25"/>
      <c r="E22" s="25"/>
      <c r="F22" s="25"/>
      <c r="G22" s="25"/>
      <c r="H22" s="25"/>
      <c r="I22" s="10"/>
      <c r="J22" s="10"/>
      <c r="K22" s="10"/>
      <c r="L22" s="10"/>
      <c r="M22" s="10"/>
      <c r="N22" s="2"/>
      <c r="O22" s="2"/>
    </row>
    <row r="23" spans="1:15" ht="21.75" customHeight="1" x14ac:dyDescent="0.4">
      <c r="A23" s="3"/>
      <c r="B23" s="3"/>
      <c r="C23" s="3"/>
      <c r="D23" s="7"/>
      <c r="E23" s="7"/>
      <c r="F23" s="7"/>
      <c r="G23" s="7"/>
      <c r="H23" s="7"/>
      <c r="I23" s="7"/>
      <c r="J23" s="7"/>
      <c r="K23" s="7"/>
      <c r="L23" s="44" t="s">
        <v>22</v>
      </c>
      <c r="M23" s="44"/>
      <c r="N23" s="2"/>
      <c r="O23" s="2"/>
    </row>
    <row r="24" spans="1:15" ht="21.75" customHeight="1" x14ac:dyDescent="0.4">
      <c r="A24" s="2"/>
      <c r="B24" s="2"/>
      <c r="C24" s="2"/>
      <c r="D24" s="42" t="s">
        <v>37</v>
      </c>
      <c r="E24" s="42"/>
      <c r="F24" s="42"/>
      <c r="G24" s="42"/>
      <c r="H24" s="42"/>
      <c r="I24" s="42"/>
      <c r="J24" s="42"/>
      <c r="K24" s="42"/>
      <c r="L24" s="42"/>
      <c r="M24" s="42"/>
      <c r="N24" s="2"/>
      <c r="O24" s="2"/>
    </row>
    <row r="25" spans="1:15" ht="21.75" customHeight="1" x14ac:dyDescent="0.4">
      <c r="A25" s="67" t="s">
        <v>47</v>
      </c>
      <c r="B25" s="67"/>
      <c r="C25" s="68"/>
      <c r="D25" s="17" t="s">
        <v>0</v>
      </c>
      <c r="E25" s="17" t="s">
        <v>1</v>
      </c>
      <c r="F25" s="17" t="s">
        <v>2</v>
      </c>
      <c r="G25" s="17" t="s">
        <v>3</v>
      </c>
      <c r="H25" s="17" t="s">
        <v>4</v>
      </c>
      <c r="I25" s="17" t="s">
        <v>5</v>
      </c>
      <c r="J25" s="17" t="s">
        <v>6</v>
      </c>
      <c r="K25" s="17" t="s">
        <v>7</v>
      </c>
      <c r="L25" s="17" t="s">
        <v>8</v>
      </c>
      <c r="M25" s="17" t="s">
        <v>9</v>
      </c>
      <c r="N25" s="2"/>
      <c r="O25" s="2"/>
    </row>
    <row r="26" spans="1:15" ht="21.75" customHeight="1" x14ac:dyDescent="0.4">
      <c r="A26" s="67"/>
      <c r="B26" s="67"/>
      <c r="C26" s="68"/>
      <c r="D26" s="17">
        <v>1086</v>
      </c>
      <c r="E26" s="17">
        <v>1093</v>
      </c>
      <c r="F26" s="17">
        <v>1107</v>
      </c>
      <c r="G26" s="17">
        <v>1143</v>
      </c>
      <c r="H26" s="17">
        <v>1242</v>
      </c>
      <c r="I26" s="17">
        <v>1295</v>
      </c>
      <c r="J26" s="17">
        <v>1279</v>
      </c>
      <c r="K26" s="17">
        <v>1260</v>
      </c>
      <c r="L26" s="17">
        <v>1243</v>
      </c>
      <c r="M26" s="17">
        <v>1231</v>
      </c>
      <c r="N26" s="2"/>
      <c r="O26" s="2"/>
    </row>
    <row r="27" spans="1:15" ht="21.75" customHeight="1" x14ac:dyDescent="0.4">
      <c r="A27" s="67"/>
      <c r="B27" s="67"/>
      <c r="C27" s="68"/>
      <c r="D27" s="43" t="s">
        <v>19</v>
      </c>
      <c r="E27" s="43"/>
      <c r="F27" s="43"/>
      <c r="G27" s="43"/>
      <c r="H27" s="43"/>
      <c r="I27" s="45" t="s">
        <v>44</v>
      </c>
      <c r="J27" s="45"/>
      <c r="K27" s="45"/>
      <c r="L27" s="45"/>
      <c r="M27" s="45"/>
      <c r="N27" s="2"/>
      <c r="O27" s="2"/>
    </row>
    <row r="28" spans="1:15" ht="21.75" customHeight="1" x14ac:dyDescent="0.4">
      <c r="A28" s="67"/>
      <c r="B28" s="67"/>
      <c r="C28" s="68"/>
      <c r="D28" s="17" t="s">
        <v>0</v>
      </c>
      <c r="E28" s="17" t="s">
        <v>1</v>
      </c>
      <c r="F28" s="17" t="s">
        <v>2</v>
      </c>
      <c r="G28" s="17" t="s">
        <v>3</v>
      </c>
      <c r="H28" s="17" t="s">
        <v>4</v>
      </c>
      <c r="I28" s="17" t="s">
        <v>5</v>
      </c>
      <c r="J28" s="17" t="s">
        <v>6</v>
      </c>
      <c r="K28" s="17" t="s">
        <v>7</v>
      </c>
      <c r="L28" s="17" t="s">
        <v>8</v>
      </c>
      <c r="M28" s="17" t="s">
        <v>9</v>
      </c>
      <c r="N28" s="2"/>
      <c r="O28" s="2"/>
    </row>
    <row r="29" spans="1:15" ht="21.75" customHeight="1" x14ac:dyDescent="0.4">
      <c r="A29" s="67"/>
      <c r="B29" s="67"/>
      <c r="C29" s="68"/>
      <c r="D29" s="17">
        <v>931</v>
      </c>
      <c r="E29" s="17">
        <v>994</v>
      </c>
      <c r="F29" s="17">
        <v>1005</v>
      </c>
      <c r="G29" s="17">
        <v>1024</v>
      </c>
      <c r="H29" s="17">
        <v>1054</v>
      </c>
      <c r="I29" s="18">
        <f>(E29/D29+F29/E29+G29/F29+H29/G29)/4*H29</f>
        <v>1087.4481416458252</v>
      </c>
      <c r="J29" s="18">
        <f t="shared" ref="J29:M29" si="1">(F29/E29+G29/F29+H29/G29+I29/H29)/4*I29</f>
        <v>1112.1884638318581</v>
      </c>
      <c r="K29" s="18">
        <f t="shared" si="1"/>
        <v>1140.7404642596243</v>
      </c>
      <c r="L29" s="18">
        <f t="shared" si="1"/>
        <v>1171.9551358126118</v>
      </c>
      <c r="M29" s="18">
        <f t="shared" si="1"/>
        <v>1203.4574984845417</v>
      </c>
      <c r="N29" s="2"/>
      <c r="O29" s="2"/>
    </row>
    <row r="30" spans="1:15" ht="21.75" customHeight="1" x14ac:dyDescent="0.4">
      <c r="A30" s="67"/>
      <c r="B30" s="67"/>
      <c r="C30" s="68"/>
      <c r="D30" s="53" t="s">
        <v>46</v>
      </c>
      <c r="E30" s="54"/>
      <c r="F30" s="54"/>
      <c r="G30" s="54"/>
      <c r="H30" s="54"/>
      <c r="I30" s="54"/>
      <c r="J30" s="54"/>
      <c r="K30" s="54"/>
      <c r="L30" s="54"/>
      <c r="M30" s="54"/>
      <c r="N30" s="2"/>
      <c r="O30" s="2"/>
    </row>
    <row r="31" spans="1:15" ht="21.75" customHeight="1" x14ac:dyDescent="0.4">
      <c r="A31" s="67"/>
      <c r="B31" s="67"/>
      <c r="C31" s="68"/>
      <c r="D31" s="17" t="s">
        <v>0</v>
      </c>
      <c r="E31" s="17" t="s">
        <v>1</v>
      </c>
      <c r="F31" s="17" t="s">
        <v>2</v>
      </c>
      <c r="G31" s="17" t="s">
        <v>3</v>
      </c>
      <c r="H31" s="17" t="s">
        <v>4</v>
      </c>
      <c r="I31" s="17" t="s">
        <v>5</v>
      </c>
      <c r="J31" s="17" t="s">
        <v>6</v>
      </c>
      <c r="K31" s="17" t="s">
        <v>7</v>
      </c>
      <c r="L31" s="17" t="s">
        <v>8</v>
      </c>
      <c r="M31" s="17" t="s">
        <v>9</v>
      </c>
      <c r="N31" s="2"/>
      <c r="O31" s="2"/>
    </row>
    <row r="32" spans="1:15" ht="21.75" customHeight="1" x14ac:dyDescent="0.4">
      <c r="A32" s="69"/>
      <c r="B32" s="69"/>
      <c r="C32" s="70"/>
      <c r="D32" s="17">
        <v>877</v>
      </c>
      <c r="E32" s="17">
        <v>975</v>
      </c>
      <c r="F32" s="17">
        <v>998</v>
      </c>
      <c r="G32" s="17">
        <v>1048</v>
      </c>
      <c r="H32" s="17">
        <v>1068</v>
      </c>
      <c r="I32" s="18">
        <v>1073</v>
      </c>
      <c r="J32" s="18">
        <v>1078</v>
      </c>
      <c r="K32" s="18">
        <v>1083</v>
      </c>
      <c r="L32" s="18">
        <v>1083</v>
      </c>
      <c r="M32" s="18">
        <v>1083</v>
      </c>
      <c r="N32" s="2"/>
      <c r="O32" s="2"/>
    </row>
    <row r="33" spans="1:15" ht="21.75" customHeight="1" x14ac:dyDescent="0.4">
      <c r="A33" s="19"/>
      <c r="B33" s="19"/>
      <c r="C33" s="3"/>
      <c r="D33" s="55" t="s">
        <v>55</v>
      </c>
      <c r="E33" s="55"/>
      <c r="F33" s="55"/>
      <c r="G33" s="55"/>
      <c r="H33" s="55"/>
      <c r="I33" s="56" t="s">
        <v>56</v>
      </c>
      <c r="J33" s="56"/>
      <c r="K33" s="56"/>
      <c r="L33" s="56"/>
      <c r="M33" s="56"/>
      <c r="N33" s="2"/>
      <c r="O33" s="2"/>
    </row>
    <row r="34" spans="1:15" ht="21.75" customHeight="1" x14ac:dyDescent="0.4">
      <c r="A34" s="19"/>
      <c r="B34" s="19"/>
      <c r="C34" s="57" t="s">
        <v>52</v>
      </c>
      <c r="D34" s="17">
        <v>939</v>
      </c>
      <c r="E34" s="17">
        <v>888</v>
      </c>
      <c r="F34" s="17">
        <v>886</v>
      </c>
      <c r="G34" s="17">
        <v>819</v>
      </c>
      <c r="H34" s="17">
        <v>813</v>
      </c>
      <c r="I34" s="17">
        <v>800</v>
      </c>
      <c r="J34" s="17">
        <v>788</v>
      </c>
      <c r="K34" s="17">
        <v>778</v>
      </c>
      <c r="L34" s="17">
        <v>768</v>
      </c>
      <c r="M34" s="17">
        <v>764</v>
      </c>
      <c r="N34" s="2"/>
      <c r="O34" s="2"/>
    </row>
    <row r="35" spans="1:15" x14ac:dyDescent="0.4">
      <c r="C35" s="58" t="s">
        <v>53</v>
      </c>
      <c r="D35" s="17">
        <v>912</v>
      </c>
      <c r="E35" s="17">
        <v>953</v>
      </c>
      <c r="F35" s="17">
        <v>905</v>
      </c>
      <c r="G35" s="17">
        <v>904</v>
      </c>
      <c r="H35" s="17">
        <v>833</v>
      </c>
      <c r="I35" s="17">
        <v>827</v>
      </c>
      <c r="J35" s="17">
        <v>814</v>
      </c>
      <c r="K35" s="17">
        <v>802</v>
      </c>
      <c r="L35" s="17">
        <v>792</v>
      </c>
      <c r="M35" s="17">
        <v>782</v>
      </c>
    </row>
    <row r="36" spans="1:15" x14ac:dyDescent="0.4">
      <c r="C36" s="58" t="s">
        <v>54</v>
      </c>
      <c r="D36" s="17">
        <v>948</v>
      </c>
      <c r="E36" s="17">
        <v>915</v>
      </c>
      <c r="F36" s="17">
        <v>918</v>
      </c>
      <c r="G36" s="17">
        <v>885</v>
      </c>
      <c r="H36" s="17">
        <v>887</v>
      </c>
      <c r="I36" s="17">
        <v>818</v>
      </c>
      <c r="J36" s="17">
        <v>812</v>
      </c>
      <c r="K36" s="17">
        <v>799</v>
      </c>
      <c r="L36" s="17">
        <v>787</v>
      </c>
      <c r="M36" s="17">
        <v>777</v>
      </c>
    </row>
    <row r="37" spans="1:15" x14ac:dyDescent="0.4">
      <c r="D37" s="55" t="s">
        <v>51</v>
      </c>
      <c r="E37" s="55"/>
      <c r="F37" s="55"/>
      <c r="G37" s="55"/>
      <c r="H37" s="55"/>
      <c r="I37" s="55" t="s">
        <v>57</v>
      </c>
      <c r="J37" s="55"/>
      <c r="K37" s="55"/>
      <c r="L37" s="55"/>
      <c r="M37" s="55"/>
    </row>
    <row r="38" spans="1:15" x14ac:dyDescent="0.4">
      <c r="C38" s="60" t="s">
        <v>52</v>
      </c>
      <c r="D38" s="17"/>
      <c r="E38" s="59">
        <v>0.16550000000000001</v>
      </c>
      <c r="F38" s="59">
        <v>0.18060000000000001</v>
      </c>
      <c r="G38" s="59">
        <v>0.17460000000000001</v>
      </c>
      <c r="H38" s="59">
        <v>0.19520000000000001</v>
      </c>
      <c r="I38" s="59">
        <v>0.2051</v>
      </c>
      <c r="J38" s="59">
        <v>0.215</v>
      </c>
      <c r="K38" s="59">
        <v>0.2248</v>
      </c>
      <c r="L38" s="59">
        <v>0.2281</v>
      </c>
      <c r="M38" s="59">
        <v>0.23119999999999999</v>
      </c>
    </row>
    <row r="39" spans="1:15" x14ac:dyDescent="0.4">
      <c r="C39" s="61" t="s">
        <v>53</v>
      </c>
      <c r="D39" s="17"/>
      <c r="E39" s="59">
        <v>0.41870000000000002</v>
      </c>
      <c r="F39" s="59">
        <v>0.41770000000000002</v>
      </c>
      <c r="G39" s="59">
        <v>0.47570000000000001</v>
      </c>
      <c r="H39" s="59">
        <v>0.48659999999999998</v>
      </c>
      <c r="I39" s="59">
        <v>0.49890000000000001</v>
      </c>
      <c r="J39" s="59">
        <v>0.50109999999999999</v>
      </c>
      <c r="K39" s="59">
        <v>0.51339999999999997</v>
      </c>
      <c r="L39" s="59">
        <v>0.52480000000000004</v>
      </c>
      <c r="M39" s="59">
        <v>0.53700000000000003</v>
      </c>
    </row>
    <row r="40" spans="1:15" x14ac:dyDescent="0.4">
      <c r="C40" s="61" t="s">
        <v>54</v>
      </c>
      <c r="D40" s="17"/>
      <c r="E40" s="59">
        <v>0.49180000000000001</v>
      </c>
      <c r="F40" s="59">
        <v>0.50649999999999995</v>
      </c>
      <c r="G40" s="59">
        <v>0.51300000000000001</v>
      </c>
      <c r="H40" s="59">
        <v>0.54269999999999996</v>
      </c>
      <c r="I40" s="59">
        <v>0.56000000000000005</v>
      </c>
      <c r="J40" s="59">
        <v>0.57809999999999995</v>
      </c>
      <c r="K40" s="59">
        <v>0.59219999999999995</v>
      </c>
      <c r="L40" s="59">
        <v>0.60850000000000004</v>
      </c>
      <c r="M40" s="59">
        <v>0.62639999999999996</v>
      </c>
    </row>
    <row r="41" spans="1:15" x14ac:dyDescent="0.4">
      <c r="D41" s="62" t="s">
        <v>58</v>
      </c>
      <c r="E41" s="62"/>
      <c r="F41" s="62"/>
      <c r="G41" s="62"/>
      <c r="H41" s="65"/>
      <c r="I41" s="64" t="s">
        <v>59</v>
      </c>
      <c r="J41" s="64"/>
      <c r="K41" s="64"/>
      <c r="L41" s="64"/>
      <c r="M41" s="64"/>
    </row>
    <row r="42" spans="1:15" x14ac:dyDescent="0.4">
      <c r="C42" s="57" t="s">
        <v>52</v>
      </c>
      <c r="E42" s="63">
        <f t="shared" ref="E42:H42" si="2">E34*E38</f>
        <v>146.964</v>
      </c>
      <c r="F42" s="63">
        <f t="shared" si="2"/>
        <v>160.01160000000002</v>
      </c>
      <c r="G42" s="63">
        <f t="shared" si="2"/>
        <v>142.9974</v>
      </c>
      <c r="H42" s="63">
        <f t="shared" si="2"/>
        <v>158.69760000000002</v>
      </c>
      <c r="I42" s="63">
        <f>I34*I38</f>
        <v>164.08</v>
      </c>
      <c r="J42" s="63">
        <f t="shared" ref="J42:M42" si="3">J34*J38</f>
        <v>169.42</v>
      </c>
      <c r="K42" s="63">
        <f t="shared" si="3"/>
        <v>174.89439999999999</v>
      </c>
      <c r="L42" s="63">
        <f t="shared" si="3"/>
        <v>175.1808</v>
      </c>
      <c r="M42" s="63">
        <f t="shared" si="3"/>
        <v>176.63679999999999</v>
      </c>
    </row>
    <row r="43" spans="1:15" x14ac:dyDescent="0.4">
      <c r="C43" s="58" t="s">
        <v>53</v>
      </c>
      <c r="E43" s="63">
        <f t="shared" ref="E43:H43" si="4">E35*E39</f>
        <v>399.02109999999999</v>
      </c>
      <c r="F43" s="63">
        <f t="shared" si="4"/>
        <v>378.01850000000002</v>
      </c>
      <c r="G43" s="63">
        <f t="shared" si="4"/>
        <v>430.03280000000001</v>
      </c>
      <c r="H43" s="63">
        <f t="shared" si="4"/>
        <v>405.33779999999996</v>
      </c>
      <c r="I43" s="63">
        <f t="shared" ref="I43:M44" si="5">I35*I39</f>
        <v>412.59030000000001</v>
      </c>
      <c r="J43" s="63">
        <f t="shared" si="5"/>
        <v>407.8954</v>
      </c>
      <c r="K43" s="63">
        <f t="shared" si="5"/>
        <v>411.74679999999995</v>
      </c>
      <c r="L43" s="63">
        <f t="shared" si="5"/>
        <v>415.64160000000004</v>
      </c>
      <c r="M43" s="63">
        <f t="shared" si="5"/>
        <v>419.93400000000003</v>
      </c>
    </row>
    <row r="44" spans="1:15" x14ac:dyDescent="0.4">
      <c r="C44" s="58" t="s">
        <v>54</v>
      </c>
      <c r="E44" s="63">
        <f t="shared" ref="E44:H44" si="6">E36*E40</f>
        <v>449.99700000000001</v>
      </c>
      <c r="F44" s="63">
        <f t="shared" si="6"/>
        <v>464.96699999999993</v>
      </c>
      <c r="G44" s="63">
        <f t="shared" si="6"/>
        <v>454.005</v>
      </c>
      <c r="H44" s="63">
        <f t="shared" si="6"/>
        <v>481.37489999999997</v>
      </c>
      <c r="I44" s="63">
        <f t="shared" si="5"/>
        <v>458.08000000000004</v>
      </c>
      <c r="J44" s="63">
        <f t="shared" si="5"/>
        <v>469.41719999999998</v>
      </c>
      <c r="K44" s="63">
        <f t="shared" si="5"/>
        <v>473.16779999999994</v>
      </c>
      <c r="L44" s="63">
        <f t="shared" si="5"/>
        <v>478.88950000000006</v>
      </c>
      <c r="M44" s="63">
        <f t="shared" si="5"/>
        <v>486.71279999999996</v>
      </c>
    </row>
    <row r="45" spans="1:15" x14ac:dyDescent="0.4">
      <c r="C45" s="66" t="s">
        <v>60</v>
      </c>
      <c r="E45" s="63">
        <f t="shared" ref="E45:H45" si="7">SUM(E42:E44)</f>
        <v>995.98209999999995</v>
      </c>
      <c r="F45" s="63">
        <f t="shared" si="7"/>
        <v>1002.9971</v>
      </c>
      <c r="G45" s="63">
        <f t="shared" si="7"/>
        <v>1027.0352</v>
      </c>
      <c r="H45" s="63">
        <f t="shared" si="7"/>
        <v>1045.4103</v>
      </c>
      <c r="I45" s="63">
        <f>SUM(I42:I44)</f>
        <v>1034.7503000000002</v>
      </c>
      <c r="J45" s="63">
        <f t="shared" ref="J45:M45" si="8">SUM(J42:J44)</f>
        <v>1046.7325999999998</v>
      </c>
      <c r="K45" s="63">
        <f t="shared" si="8"/>
        <v>1059.8089999999997</v>
      </c>
      <c r="L45" s="63">
        <f t="shared" si="8"/>
        <v>1069.7119</v>
      </c>
      <c r="M45" s="63">
        <f t="shared" si="8"/>
        <v>1083.2836</v>
      </c>
    </row>
  </sheetData>
  <mergeCells count="27">
    <mergeCell ref="A25:C32"/>
    <mergeCell ref="D33:H33"/>
    <mergeCell ref="D37:H37"/>
    <mergeCell ref="I33:M33"/>
    <mergeCell ref="I37:M37"/>
    <mergeCell ref="I41:M41"/>
    <mergeCell ref="D41:H41"/>
    <mergeCell ref="L23:M23"/>
    <mergeCell ref="D24:M24"/>
    <mergeCell ref="D27:H27"/>
    <mergeCell ref="I27:M27"/>
    <mergeCell ref="D30:M30"/>
    <mergeCell ref="L11:M11"/>
    <mergeCell ref="D12:M12"/>
    <mergeCell ref="A13:C20"/>
    <mergeCell ref="D15:H15"/>
    <mergeCell ref="I15:M15"/>
    <mergeCell ref="D18:M18"/>
    <mergeCell ref="L2:M2"/>
    <mergeCell ref="D3:M3"/>
    <mergeCell ref="A4:A9"/>
    <mergeCell ref="B4:C4"/>
    <mergeCell ref="B5:C5"/>
    <mergeCell ref="B6:C6"/>
    <mergeCell ref="D7:H7"/>
    <mergeCell ref="I7:M7"/>
    <mergeCell ref="B9:C9"/>
  </mergeCells>
  <phoneticPr fontId="2"/>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2019-11-15T04:52:53Z</cp:lastPrinted>
  <dcterms:created xsi:type="dcterms:W3CDTF">2019-10-15T04:11:14Z</dcterms:created>
  <dcterms:modified xsi:type="dcterms:W3CDTF">2019-11-15T05:42:52Z</dcterms:modified>
</cp:coreProperties>
</file>