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2003sv30\財政課\財政状況等一覧表\R2決算\02_府提出\"/>
    </mc:Choice>
  </mc:AlternateContent>
  <xr:revisionPtr revIDLastSave="0" documentId="8_{AAA289E1-4D3C-44E8-9DDC-BB2FA9F45F5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<sst xmlns="http://schemas.openxmlformats.org/spreadsheetml/2006/main" count="1141" uniqueCount="594">
  <si>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</si>
  <si>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</si>
  <si>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</si>
  <si>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</si>
  <si>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</si>
  <si>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</si>
  <si>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</si>
  <si>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</si>
  <si>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</si>
  <si>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</si>
  <si>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</si>
  <si>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</si>
  <si>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</si>
  <si>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</si>
  <si>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</si>
  <si>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</si>
  <si>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</si>
  <si>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</si>
  <si>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</si>
  <si>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</si>
  <si>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</si>
  <si>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</si>
  <si>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</si>
  <si>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</si>
  <si>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</si>
  <si>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</si>
  <si>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</si>
  <si>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</si>
  <si>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</si>
  <si>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</si>
  <si>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</si>
  <si>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</si>
  <si>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</si>
  <si>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</si>
  <si>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</si>
  <si>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</si>
  <si>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</si>
  <si>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</si>
  <si>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</si>
  <si>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</si>
  <si>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</si>
  <si>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</si>
  <si>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</si>
  <si>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</si>
  <si>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</si>
  <si>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</si>
  <si>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</si>
  <si>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</si>
  <si>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</si>
  <si>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</si>
  <si>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</si>
  <si>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</si>
  <si>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</si>
  <si>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</si>
  <si>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</si>
  <si>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</si>
  <si>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</si>
  <si>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</si>
  <si>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</si>
  <si>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</si>
  <si>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</si>
  <si>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</si>
  <si>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</si>
  <si>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</si>
  <si>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</si>
  <si>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</si>
  <si>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</si>
  <si>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</si>
  <si>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</si>
  <si>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</si>
  <si>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</si>
  <si>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</si>
  <si>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</si>
  <si>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</si>
  <si>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</si>
  <si>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</si>
  <si>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</si>
  <si>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</si>
  <si>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</si>
  <si>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</si>
  <si>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</si>
  <si>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</si>
  <si>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</si>
  <si>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</si>
  <si>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</si>
  <si>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</si>
  <si>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</si>
  <si>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</si>
  <si>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</si>
  <si>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</si>
  <si>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</si>
  <si>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</si>
  <si>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</si>
  <si>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</si>
  <si>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</si>
  <si>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</si>
  <si>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</si>
  <si>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</si>
  <si>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</si>
  <si>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</si>
  <si>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</si>
  <si>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</si>
  <si>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</si>
  <si>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</si>
  <si>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</si>
  <si>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</si>
  <si>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</si>
  <si>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</si>
  <si>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</si>
  <si>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</si>
  <si>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</si>
  <si>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</si>
  <si>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</si>
  <si>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</si>
  <si>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</si>
  <si>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</si>
  <si>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</si>
  <si>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</si>
  <si>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</si>
  <si>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</si>
  <si>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</si>
  <si>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</si>
  <si>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</si>
  <si>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</si>
  <si>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</si>
  <si>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</si>
  <si>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</si>
  <si>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</si>
  <si>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</si>
  <si>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</si>
  <si>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</si>
  <si>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</si>
  <si>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</si>
  <si>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</si>
  <si>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</si>
  <si>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</si>
  <si>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</si>
  <si>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</si>
  <si>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</si>
  <si>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</si>
  <si>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</si>
  <si>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</si>
  <si>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</si>
  <si>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</si>
  <si>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</si>
  <si>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</si>
  <si>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</si>
  <si>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</si>
  <si>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</si>
  <si>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</si>
  <si>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</si>
  <si>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</si>
  <si>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</si>
  <si>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</si>
  <si>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</si>
  <si>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</si>
  <si>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</si>
  <si>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</si>
  <si>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</si>
  <si>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</si>
  <si>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</si>
  <si>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</si>
  <si>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</si>
  <si>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</si>
  <si>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</si>
  <si>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</si>
  <si>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</si>
  <si>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</si>
  <si>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</si>
  <si>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</si>
  <si>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</si>
  <si>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</si>
  <si>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</si>
  <si>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</si>
  <si>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</si>
  <si>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</si>
  <si>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</si>
  <si>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</si>
  <si>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</si>
  <si>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</si>
  <si>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</si>
  <si>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</si>
  <si>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</si>
  <si>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</si>
  <si>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</si>
  <si>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</si>
  <si>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</si>
  <si>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</si>
  <si>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</si>
  <si>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</si>
  <si>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</si>
  <si>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</si>
  <si>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</si>
  <si>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</si>
  <si>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</si>
  <si>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</si>
  <si>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</si>
  <si>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</si>
  <si>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</si>
  <si>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</si>
  <si>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</si>
  <si>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</si>
  <si>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</si>
  <si>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</si>
  <si>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</si>
  <si>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</si>
  <si>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</si>
  <si>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</si>
  <si>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大阪府大東市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</si>
  <si>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</si>
  <si>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</si>
  <si>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</si>
  <si>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</si>
  <si>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</si>
  <si>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</si>
  <si>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</si>
  <si>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</si>
  <si>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</si>
  <si>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</si>
  <si>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</si>
  <si>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</si>
  <si>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</si>
  <si>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</si>
  <si>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</si>
  <si>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</si>
  <si>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</si>
  <si>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</si>
  <si>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</si>
  <si>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</si>
  <si>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</si>
  <si>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</si>
  <si>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</si>
  <si>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</si>
  <si>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</si>
  <si>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</si>
  <si>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</si>
  <si>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</si>
  <si>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</si>
  <si>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</si>
  <si>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</si>
  <si>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</si>
  <si>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</si>
  <si>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</si>
  <si>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</si>
  <si>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</si>
  <si>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</si>
  <si>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</si>
  <si>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</si>
  <si>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</si>
  <si>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</si>
  <si>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</si>
  <si>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</si>
  <si>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</si>
  <si>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</si>
  <si>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</si>
  <si>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</si>
  <si>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</si>
  <si>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</si>
  <si>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</si>
  <si>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</si>
  <si>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</si>
  <si>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</si>
  <si>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</si>
  <si>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</si>
  <si>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</si>
  <si>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</si>
  <si>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</si>
  <si>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</si>
  <si>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</si>
  <si>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</si>
  <si>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</si>
  <si>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</si>
  <si>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</si>
  <si>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</si>
  <si>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</si>
  <si>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</si>
  <si>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</si>
  <si>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</si>
  <si>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</si>
  <si>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</si>
  <si>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</si>
  <si>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</si>
  <si>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</si>
  <si>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</si>
  <si>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</si>
  <si>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</si>
  <si>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</si>
  <si>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</si>
  <si>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</si>
  <si>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</si>
  <si>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</si>
  <si>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</si>
  <si>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</si>
  <si>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</si>
  <si>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</si>
  <si>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</si>
  <si>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</si>
  <si>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</si>
  <si>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</si>
  <si>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</si>
  <si>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</si>
  <si>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</si>
  <si>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</si>
  <si>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</si>
  <si>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</si>
  <si>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</si>
  <si>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</si>
  <si>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</si>
  <si>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</si>
  <si>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</si>
  <si>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</si>
  <si>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</si>
  <si>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</si>
  <si>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</si>
  <si>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</si>
  <si>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</si>
  <si>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</si>
  <si>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</si>
  <si>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</si>
  <si>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</si>
  <si>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</si>
  <si>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</si>
  <si>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</si>
  <si>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</si>
  <si>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</si>
  <si>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</si>
  <si>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</si>
  <si>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</si>
  <si>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</si>
  <si>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</si>
  <si>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</si>
  <si>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</si>
  <si>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</si>
  <si>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</si>
  <si>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</si>
  <si>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</si>
  <si>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</si>
  <si>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</si>
  <si>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</si>
  <si>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</si>
  <si>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</si>
  <si>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</si>
  <si>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</si>
  <si>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</si>
  <si>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</si>
  <si>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</si>
  <si>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</si>
  <si>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</si>
  <si>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</si>
  <si>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</si>
  <si>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</si>
  <si>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</si>
  <si>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</si>
  <si>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</si>
  <si>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</si>
  <si>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</si>
  <si>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</si>
  <si>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</si>
  <si>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</si>
  <si>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</si>
  <si>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</si>
  <si>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</si>
  <si>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</si>
  <si>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大阪府大東市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</si>
  <si>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</si>
  <si>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</si>
  <si>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</si>
  <si>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</si>
  <si>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</si>
  <si>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</si>
  <si>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</si>
  <si>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</si>
  <si>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</si>
  <si>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</si>
  <si>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</si>
  <si>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</si>
  <si>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</si>
  <si>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</si>
  <si>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</si>
  <si>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</si>
  <si>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</si>
  <si>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</si>
  <si>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</si>
  <si>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</si>
  <si>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</si>
  <si>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</si>
  <si>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</si>
  <si>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</si>
  <si>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</si>
  <si>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</si>
  <si>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</si>
  <si>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</si>
  <si>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</si>
  <si>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</si>
  <si>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</si>
  <si>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</si>
  <si>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</si>
  <si>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</si>
  <si>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</si>
  <si>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</si>
  <si>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</si>
  <si>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</si>
  <si>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</si>
  <si>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</si>
  <si>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</si>
  <si>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</si>
  <si>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</si>
  <si>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</si>
  <si>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</si>
  <si>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</si>
  <si>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</si>
  <si>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</si>
  <si>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</si>
  <si>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</si>
  <si>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</si>
  <si>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</si>
  <si>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</si>
  <si>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</si>
  <si>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</si>
  <si>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</si>
  <si>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</si>
  <si>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</si>
  <si>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</si>
  <si>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</si>
  <si>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</si>
  <si>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</si>
  <si>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</si>
  <si>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</si>
  <si>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</si>
  <si>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</si>
  <si>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</si>
  <si>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</si>
  <si>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</si>
  <si>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</si>
  <si>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</si>
  <si>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</si>
  <si>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</si>
  <si>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</si>
  <si>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</si>
  <si>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</si>
  <si>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</si>
  <si>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</si>
  <si>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</si>
  <si>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</si>
  <si>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</si>
  <si>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</si>
  <si>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</si>
  <si>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</si>
  <si>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</si>
  <si>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</si>
  <si>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</si>
  <si>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</si>
  <si>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</si>
  <si>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</si>
  <si>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</si>
  <si>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</si>
  <si>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</si>
  <si>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</si>
  <si>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</si>
  <si>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</si>
  <si>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</si>
  <si>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</si>
  <si>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</si>
  <si>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</si>
  <si>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</si>
  <si>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</si>
  <si>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</si>
  <si>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</si>
  <si>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</si>
  <si>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</si>
  <si>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</si>
  <si>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</si>
  <si>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</si>
  <si>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</si>
  <si>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</si>
  <si>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</si>
  <si>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</si>
  <si>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</si>
  <si>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</si>
  <si>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</si>
  <si>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</si>
  <si>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</si>
  <si>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</si>
  <si>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</si>
  <si>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</si>
  <si>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</si>
  <si>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</si>
  <si>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</si>
  <si>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</si>
  <si>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</si>
  <si>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</si>
  <si>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</si>
  <si>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</si>
  <si>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</si>
  <si>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</si>
  <si>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</si>
  <si>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</si>
  <si>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</si>
  <si>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</si>
  <si>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</si>
  <si>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</si>
  <si>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</si>
  <si>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</si>
  <si>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</si>
  <si>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</si>
  <si>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</si>
  <si>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</si>
  <si>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</si>
  <si>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</si>
  <si>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</si>
  <si>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</si>
  <si>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</si>
  <si>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</si>
  <si>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</si>
  <si>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</si>
  <si>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</si>
  <si>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</si>
  <si>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</si>
  <si>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</si>
  <si>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</si>
  <si>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</si>
  <si>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</si>
  <si>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</si>
  <si>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</si>
  <si>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</si>
  <si>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</si>
  <si>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</si>
  <si>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</si>
  <si>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</si>
  <si>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</si>
  <si>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</si>
  <si>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</si>
  <si>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</si>
  <si>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</si>
  <si>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</si>
  <si>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</si>
  <si>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</si>
  <si>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</si>
  <si>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</si>
  <si>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</si>
  <si>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</si>
  <si>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</si>
  <si>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</si>
  <si>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</si>
  <si>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</si>
  <si>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</si>
  <si>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</si>
  <si>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</si>
  <si>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</si>
  <si>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</si>
  <si>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</si>
  <si>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</si>
  <si>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</si>
  <si>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3.60</t>
  </si>
  <si>
    <t>▲ 13.70</t>
  </si>
  <si>
    <t>▲ 2.39</t>
  </si>
  <si>
    <t>水道事業会計</t>
  </si>
  <si>
    <t>一般会計</t>
  </si>
  <si>
    <t>下水道事業会計</t>
  </si>
  <si>
    <t>国民健康保険特別会計</t>
  </si>
  <si>
    <t>▲ 0.57</t>
  </si>
  <si>
    <t>介護保険特別会計</t>
  </si>
  <si>
    <t>後期高齢者医療保険特別会計</t>
  </si>
  <si>
    <t>交通災害共済事業特別会計</t>
  </si>
  <si>
    <t>火災共済事業特別会計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</si>
  <si>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</si>
  <si>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</si>
  <si>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</si>
  <si>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</si>
  <si>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</si>
  <si>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</si>
  <si>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</si>
  <si>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</si>
  <si>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大東市再開発ビル</t>
    <rPh sb="0" eb="3">
      <t>ダイトウシ</t>
    </rPh>
    <rPh sb="3" eb="6">
      <t>サイカイハツ</t>
    </rPh>
    <phoneticPr fontId="2"/>
  </si>
  <si>
    <t>大東公民連携まちづくり事業</t>
    <rPh sb="0" eb="2">
      <t>ダイトウ</t>
    </rPh>
    <rPh sb="2" eb="4">
      <t>コウミン</t>
    </rPh>
    <rPh sb="4" eb="6">
      <t>レンケイ</t>
    </rPh>
    <rPh sb="11" eb="13">
      <t>ジギョウ</t>
    </rPh>
    <phoneticPr fontId="2"/>
  </si>
  <si>
    <t>東心</t>
    <rPh sb="0" eb="1">
      <t>ヒガシ</t>
    </rPh>
    <rPh sb="1" eb="2">
      <t>ココロ</t>
    </rPh>
    <phoneticPr fontId="2"/>
  </si>
  <si>
    <t>東大阪都市清掃施設組合</t>
    <rPh sb="0" eb="3">
      <t>ヒガシオオサカ</t>
    </rPh>
    <rPh sb="3" eb="5">
      <t>トシ</t>
    </rPh>
    <rPh sb="5" eb="7">
      <t>セイソウ</t>
    </rPh>
    <rPh sb="7" eb="9">
      <t>シセツ</t>
    </rPh>
    <rPh sb="9" eb="11">
      <t>クミアイ</t>
    </rPh>
    <phoneticPr fontId="3"/>
  </si>
  <si>
    <t>淀川左岸水防事務組合</t>
    <rPh sb="0" eb="2">
      <t>ヨドカワ</t>
    </rPh>
    <rPh sb="2" eb="4">
      <t>サガン</t>
    </rPh>
    <rPh sb="4" eb="6">
      <t>スイボウ</t>
    </rPh>
    <rPh sb="6" eb="8">
      <t>ジム</t>
    </rPh>
    <rPh sb="8" eb="10">
      <t>クミアイ</t>
    </rPh>
    <phoneticPr fontId="3"/>
  </si>
  <si>
    <t>飯盛霊園組合（一般会計）</t>
    <rPh sb="0" eb="2">
      <t>イイモリ</t>
    </rPh>
    <rPh sb="2" eb="4">
      <t>レイエン</t>
    </rPh>
    <rPh sb="4" eb="6">
      <t>クミアイ</t>
    </rPh>
    <rPh sb="7" eb="9">
      <t>イッパン</t>
    </rPh>
    <rPh sb="9" eb="11">
      <t>カイケイ</t>
    </rPh>
    <phoneticPr fontId="3"/>
  </si>
  <si>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
  </si>
  <si>
    <t>大東四條畷消防組合</t>
  </si>
  <si>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</si>
  <si>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</si>
  <si>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</si>
  <si>
    <t>大阪広域水道企業団（工業用水道事業会計）</t>
  </si>
  <si>
    <t>-</t>
    <phoneticPr fontId="2"/>
  </si>
  <si>
    <t>ふるさと振興基金</t>
    <rPh sb="4" eb="8">
      <t>シンコウキキン</t>
    </rPh>
    <phoneticPr fontId="5"/>
  </si>
  <si>
    <t>公共施設等整備保全基金</t>
    <rPh sb="0" eb="5">
      <t>コウキョウシセツトウ</t>
    </rPh>
    <rPh sb="5" eb="9">
      <t>セイビホゼン</t>
    </rPh>
    <rPh sb="9" eb="11">
      <t>キキン</t>
    </rPh>
    <phoneticPr fontId="5"/>
  </si>
  <si>
    <t>庁舎整備基金</t>
    <rPh sb="0" eb="2">
      <t>チョウシャ</t>
    </rPh>
    <rPh sb="2" eb="6">
      <t>セイビキキン</t>
    </rPh>
    <phoneticPr fontId="5"/>
  </si>
  <si>
    <t>学校施設整備基金</t>
    <rPh sb="0" eb="8">
      <t>ガッコウシセツセイビキキン</t>
    </rPh>
    <phoneticPr fontId="5"/>
  </si>
  <si>
    <t>退職手当基金</t>
    <rPh sb="0" eb="4">
      <t>タイショクテアテ</t>
    </rPh>
    <rPh sb="4" eb="6">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</si>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</sst>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EFC3-4F75-919B-61B116248B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16741</c:v>
                </c:pt>
                <c:pt idx="1">
                  <c:v>24094</c:v>
                </c:pt>
                <c:pt idx="2">
                  <c:v>23810</c:v>
                </c:pt>
                <c:pt idx="3">
                  <c:v>36112</c:v>
                </c:pt>
                <c:pt idx="4">
                  <c:v>39095</c:v>
                </c:pt>
              </c:numCache>
            </c:numRef>
          </c:val>
          <c:smooth val="0"/>
          <c:extLst>
            <c:ext xmlns:c16="http://schemas.microsoft.com/office/drawing/2014/chart" uri="{C3380CC4-5D6E-409C-BE32-E72D297353CC}">
              <c16:uniqueId val="{00000001-EFC3-4F75-919B-61B116248B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1.98</c:v>
                </c:pt>
                <c:pt idx="1">
                  <c:v>2.78</c:v>
                </c:pt>
                <c:pt idx="2">
                  <c:v>3.31</c:v>
                </c:pt>
                <c:pt idx="3">
                  <c:v>2.37</c:v>
                </c:pt>
                <c:pt idx="4">
                  <c:v>4.3899999999999997</c:v>
                </c:pt>
              </c:numCache>
            </c:numRef>
          </c:val>
          <c:extLst>
            <c:ext xmlns:c16="http://schemas.microsoft.com/office/drawing/2014/chart" uri="{C3380CC4-5D6E-409C-BE32-E72D297353CC}">
              <c16:uniqueId val="{00000000-849C-4D24-AEC7-B3F8628EFF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34.58</c:v>
                </c:pt>
                <c:pt idx="1">
                  <c:v>19.89</c:v>
                </c:pt>
                <c:pt idx="2">
                  <c:v>19.89</c:v>
                </c:pt>
                <c:pt idx="3">
                  <c:v>18.28</c:v>
                </c:pt>
                <c:pt idx="4">
                  <c:v>19.05</c:v>
                </c:pt>
              </c:numCache>
            </c:numRef>
          </c:val>
          <c:extLst>
            <c:ext xmlns:c16="http://schemas.microsoft.com/office/drawing/2014/chart" uri="{C3380CC4-5D6E-409C-BE32-E72D297353CC}">
              <c16:uniqueId val="{00000001-849C-4D24-AEC7-B3F8628EFF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c:v>
                </c:pt>
                <c:pt idx="1">
                  <c:v>-13.7</c:v>
                </c:pt>
                <c:pt idx="2">
                  <c:v>0.66</c:v>
                </c:pt>
                <c:pt idx="3">
                  <c:v>-2.39</c:v>
                </c:pt>
                <c:pt idx="4">
                  <c:v>3.25</c:v>
                </c:pt>
              </c:numCache>
            </c:numRef>
          </c:val>
          <c:smooth val="0"/>
          <c:extLst>
            <c:ext xmlns:c16="http://schemas.microsoft.com/office/drawing/2014/chart" uri="{C3380CC4-5D6E-409C-BE32-E72D297353CC}">
              <c16:uniqueId val="{00000002-849C-4D24-AEC7-B3F8628EFF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EE-4D75-8001-C672955C74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EE-4D75-8001-C672955C7463}"/>
            </c:ext>
          </c:extLst>
        </c:ser>
        <c:ser>
          <c:idx val="2"/>
          <c:order val="2"/>
          <c:tx>
            <c:strRef>
              <c:f>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2-20EE-4D75-8001-C672955C7463}"/>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20EE-4D75-8001-C672955C7463}"/>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0.25</c:v>
                </c:pt>
                <c:pt idx="4">
                  <c:v>#N/A</c:v>
                </c:pt>
                <c:pt idx="5">
                  <c:v>0.28000000000000003</c:v>
                </c:pt>
                <c:pt idx="6">
                  <c:v>#N/A</c:v>
                </c:pt>
                <c:pt idx="7">
                  <c:v>0.08</c:v>
                </c:pt>
                <c:pt idx="8">
                  <c:v>#N/A</c:v>
                </c:pt>
                <c:pt idx="9">
                  <c:v>0.09</c:v>
                </c:pt>
              </c:numCache>
            </c:numRef>
          </c:val>
          <c:extLst>
            <c:ext xmlns:c16="http://schemas.microsoft.com/office/drawing/2014/chart" uri="{C3380CC4-5D6E-409C-BE32-E72D297353CC}">
              <c16:uniqueId val="{00000004-20EE-4D75-8001-C672955C746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c:v>
                </c:pt>
                <c:pt idx="2">
                  <c:v>#N/A</c:v>
                </c:pt>
                <c:pt idx="3">
                  <c:v>1.26</c:v>
                </c:pt>
                <c:pt idx="4">
                  <c:v>#N/A</c:v>
                </c:pt>
                <c:pt idx="5">
                  <c:v>1.1200000000000001</c:v>
                </c:pt>
                <c:pt idx="6">
                  <c:v>#N/A</c:v>
                </c:pt>
                <c:pt idx="7">
                  <c:v>1.2</c:v>
                </c:pt>
                <c:pt idx="8">
                  <c:v>#N/A</c:v>
                </c:pt>
                <c:pt idx="9">
                  <c:v>1.1399999999999999</c:v>
                </c:pt>
              </c:numCache>
            </c:numRef>
          </c:val>
          <c:extLst>
            <c:ext xmlns:c16="http://schemas.microsoft.com/office/drawing/2014/chart" uri="{C3380CC4-5D6E-409C-BE32-E72D297353CC}">
              <c16:uniqueId val="{00000005-20EE-4D75-8001-C672955C746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0.56999999999999995</c:v>
                </c:pt>
                <c:pt idx="1">
                  <c:v>#N/A</c:v>
                </c:pt>
                <c:pt idx="2">
                  <c:v>#N/A</c:v>
                </c:pt>
                <c:pt idx="3">
                  <c:v>1.31</c:v>
                </c:pt>
                <c:pt idx="4">
                  <c:v>#N/A</c:v>
                </c:pt>
                <c:pt idx="5">
                  <c:v>0.42</c:v>
                </c:pt>
                <c:pt idx="6">
                  <c:v>#N/A</c:v>
                </c:pt>
                <c:pt idx="7">
                  <c:v>1.73</c:v>
                </c:pt>
                <c:pt idx="8">
                  <c:v>#N/A</c:v>
                </c:pt>
                <c:pt idx="9">
                  <c:v>3.14</c:v>
                </c:pt>
              </c:numCache>
            </c:numRef>
          </c:val>
          <c:extLst>
            <c:ext xmlns:c16="http://schemas.microsoft.com/office/drawing/2014/chart" uri="{C3380CC4-5D6E-409C-BE32-E72D297353CC}">
              <c16:uniqueId val="{00000006-20EE-4D75-8001-C672955C746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1.89</c:v>
                </c:pt>
                <c:pt idx="6">
                  <c:v>#N/A</c:v>
                </c:pt>
                <c:pt idx="7">
                  <c:v>2.85</c:v>
                </c:pt>
                <c:pt idx="8">
                  <c:v>#N/A</c:v>
                </c:pt>
                <c:pt idx="9">
                  <c:v>3.2</c:v>
                </c:pt>
              </c:numCache>
            </c:numRef>
          </c:val>
          <c:extLst>
            <c:ext xmlns:c16="http://schemas.microsoft.com/office/drawing/2014/chart" uri="{C3380CC4-5D6E-409C-BE32-E72D297353CC}">
              <c16:uniqueId val="{00000007-20EE-4D75-8001-C672955C74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1.94</c:v>
                </c:pt>
                <c:pt idx="2">
                  <c:v>#N/A</c:v>
                </c:pt>
                <c:pt idx="3">
                  <c:v>2.75</c:v>
                </c:pt>
                <c:pt idx="4">
                  <c:v>#N/A</c:v>
                </c:pt>
                <c:pt idx="5">
                  <c:v>3.31</c:v>
                </c:pt>
                <c:pt idx="6">
                  <c:v>#N/A</c:v>
                </c:pt>
                <c:pt idx="7">
                  <c:v>2.35</c:v>
                </c:pt>
                <c:pt idx="8">
                  <c:v>#N/A</c:v>
                </c:pt>
                <c:pt idx="9">
                  <c:v>4.3899999999999997</c:v>
                </c:pt>
              </c:numCache>
            </c:numRef>
          </c:val>
          <c:extLst>
            <c:ext xmlns:c16="http://schemas.microsoft.com/office/drawing/2014/chart" uri="{C3380CC4-5D6E-409C-BE32-E72D297353CC}">
              <c16:uniqueId val="{00000008-20EE-4D75-8001-C672955C74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14.44</c:v>
                </c:pt>
                <c:pt idx="2">
                  <c:v>#N/A</c:v>
                </c:pt>
                <c:pt idx="3">
                  <c:v>13.85</c:v>
                </c:pt>
                <c:pt idx="4">
                  <c:v>#N/A</c:v>
                </c:pt>
                <c:pt idx="5">
                  <c:v>13.28</c:v>
                </c:pt>
                <c:pt idx="6">
                  <c:v>#N/A</c:v>
                </c:pt>
                <c:pt idx="7">
                  <c:v>12.92</c:v>
                </c:pt>
                <c:pt idx="8">
                  <c:v>#N/A</c:v>
                </c:pt>
                <c:pt idx="9">
                  <c:v>11.74</c:v>
                </c:pt>
              </c:numCache>
            </c:numRef>
          </c:val>
          <c:extLst>
            <c:ext xmlns:c16="http://schemas.microsoft.com/office/drawing/2014/chart" uri="{C3380CC4-5D6E-409C-BE32-E72D297353CC}">
              <c16:uniqueId val="{00000009-20EE-4D75-8001-C672955C74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4504</c:v>
                </c:pt>
                <c:pt idx="5">
                  <c:v>4613</c:v>
                </c:pt>
                <c:pt idx="8">
                  <c:v>4699</c:v>
                </c:pt>
                <c:pt idx="11">
                  <c:v>4738</c:v>
                </c:pt>
                <c:pt idx="14">
                  <c:v>4726</c:v>
                </c:pt>
              </c:numCache>
            </c:numRef>
          </c:val>
          <c:extLst>
            <c:ext xmlns:c16="http://schemas.microsoft.com/office/drawing/2014/chart" uri="{C3380CC4-5D6E-409C-BE32-E72D297353CC}">
              <c16:uniqueId val="{00000000-7124-42AA-813F-FD7C0D4A8A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24-42AA-813F-FD7C0D4A8A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24-42AA-813F-FD7C0D4A8A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91</c:v>
                </c:pt>
                <c:pt idx="6">
                  <c:v>121</c:v>
                </c:pt>
                <c:pt idx="9">
                  <c:v>162</c:v>
                </c:pt>
                <c:pt idx="12">
                  <c:v>217</c:v>
                </c:pt>
              </c:numCache>
            </c:numRef>
          </c:val>
          <c:extLst>
            <c:ext xmlns:c16="http://schemas.microsoft.com/office/drawing/2014/chart" uri="{C3380CC4-5D6E-409C-BE32-E72D297353CC}">
              <c16:uniqueId val="{00000003-7124-42AA-813F-FD7C0D4A8A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1589</c:v>
                </c:pt>
                <c:pt idx="3">
                  <c:v>1870</c:v>
                </c:pt>
                <c:pt idx="6">
                  <c:v>1828</c:v>
                </c:pt>
                <c:pt idx="9">
                  <c:v>1960</c:v>
                </c:pt>
                <c:pt idx="12">
                  <c:v>1581</c:v>
                </c:pt>
              </c:numCache>
            </c:numRef>
          </c:val>
          <c:extLst>
            <c:ext xmlns:c16="http://schemas.microsoft.com/office/drawing/2014/chart" uri="{C3380CC4-5D6E-409C-BE32-E72D297353CC}">
              <c16:uniqueId val="{00000004-7124-42AA-813F-FD7C0D4A8A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24-42AA-813F-FD7C0D4A8A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24-42AA-813F-FD7C0D4A8A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3868</c:v>
                </c:pt>
                <c:pt idx="3">
                  <c:v>3499</c:v>
                </c:pt>
                <c:pt idx="6">
                  <c:v>3783</c:v>
                </c:pt>
                <c:pt idx="9">
                  <c:v>4614</c:v>
                </c:pt>
                <c:pt idx="12">
                  <c:v>3807</c:v>
                </c:pt>
              </c:numCache>
            </c:numRef>
          </c:val>
          <c:extLst>
            <c:ext xmlns:c16="http://schemas.microsoft.com/office/drawing/2014/chart" uri="{C3380CC4-5D6E-409C-BE32-E72D297353CC}">
              <c16:uniqueId val="{00000007-7124-42AA-813F-FD7C0D4A8A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992</c:v>
                </c:pt>
                <c:pt idx="2">
                  <c:v>#N/A</c:v>
                </c:pt>
                <c:pt idx="3">
                  <c:v>#N/A</c:v>
                </c:pt>
                <c:pt idx="4">
                  <c:v>847</c:v>
                </c:pt>
                <c:pt idx="5">
                  <c:v>#N/A</c:v>
                </c:pt>
                <c:pt idx="6">
                  <c:v>#N/A</c:v>
                </c:pt>
                <c:pt idx="7">
                  <c:v>1033</c:v>
                </c:pt>
                <c:pt idx="8">
                  <c:v>#N/A</c:v>
                </c:pt>
                <c:pt idx="9">
                  <c:v>#N/A</c:v>
                </c:pt>
                <c:pt idx="10">
                  <c:v>1998</c:v>
                </c:pt>
                <c:pt idx="11">
                  <c:v>#N/A</c:v>
                </c:pt>
                <c:pt idx="12">
                  <c:v>#N/A</c:v>
                </c:pt>
                <c:pt idx="13">
                  <c:v>879</c:v>
                </c:pt>
                <c:pt idx="14">
                  <c:v>#N/A</c:v>
                </c:pt>
              </c:numCache>
            </c:numRef>
          </c:val>
          <c:smooth val="0"/>
          <c:extLst>
            <c:ext xmlns:c16="http://schemas.microsoft.com/office/drawing/2014/chart" uri="{C3380CC4-5D6E-409C-BE32-E72D297353CC}">
              <c16:uniqueId val="{00000008-7124-42AA-813F-FD7C0D4A8A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42681</c:v>
                </c:pt>
                <c:pt idx="5">
                  <c:v>41864</c:v>
                </c:pt>
                <c:pt idx="8">
                  <c:v>41279</c:v>
                </c:pt>
                <c:pt idx="11">
                  <c:v>40301</c:v>
                </c:pt>
                <c:pt idx="14">
                  <c:v>39723</c:v>
                </c:pt>
              </c:numCache>
            </c:numRef>
          </c:val>
          <c:extLst>
            <c:ext xmlns:c16="http://schemas.microsoft.com/office/drawing/2014/chart" uri="{C3380CC4-5D6E-409C-BE32-E72D297353CC}">
              <c16:uniqueId val="{00000000-A661-4AE4-918D-FFFE561347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14971</c:v>
                </c:pt>
                <c:pt idx="5">
                  <c:v>11664</c:v>
                </c:pt>
                <c:pt idx="8">
                  <c:v>10728</c:v>
                </c:pt>
                <c:pt idx="11">
                  <c:v>8644</c:v>
                </c:pt>
                <c:pt idx="14">
                  <c:v>8844</c:v>
                </c:pt>
              </c:numCache>
            </c:numRef>
          </c:val>
          <c:extLst>
            <c:ext xmlns:c16="http://schemas.microsoft.com/office/drawing/2014/chart" uri="{C3380CC4-5D6E-409C-BE32-E72D297353CC}">
              <c16:uniqueId val="{00000001-A661-4AE4-918D-FFFE561347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17148</c:v>
                </c:pt>
                <c:pt idx="5">
                  <c:v>17423</c:v>
                </c:pt>
                <c:pt idx="8">
                  <c:v>17420</c:v>
                </c:pt>
                <c:pt idx="11">
                  <c:v>16710</c:v>
                </c:pt>
                <c:pt idx="14">
                  <c:v>17396</c:v>
                </c:pt>
              </c:numCache>
            </c:numRef>
          </c:val>
          <c:extLst>
            <c:ext xmlns:c16="http://schemas.microsoft.com/office/drawing/2014/chart" uri="{C3380CC4-5D6E-409C-BE32-E72D297353CC}">
              <c16:uniqueId val="{00000002-A661-4AE4-918D-FFFE561347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61-4AE4-918D-FFFE561347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61-4AE4-918D-FFFE561347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61-4AE4-918D-FFFE561347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3572</c:v>
                </c:pt>
                <c:pt idx="3">
                  <c:v>3565</c:v>
                </c:pt>
                <c:pt idx="6">
                  <c:v>3250</c:v>
                </c:pt>
                <c:pt idx="9">
                  <c:v>3242</c:v>
                </c:pt>
                <c:pt idx="12">
                  <c:v>3254</c:v>
                </c:pt>
              </c:numCache>
            </c:numRef>
          </c:val>
          <c:extLst>
            <c:ext xmlns:c16="http://schemas.microsoft.com/office/drawing/2014/chart" uri="{C3380CC4-5D6E-409C-BE32-E72D297353CC}">
              <c16:uniqueId val="{00000006-A661-4AE4-918D-FFFE561347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2591</c:v>
                </c:pt>
                <c:pt idx="3">
                  <c:v>2569</c:v>
                </c:pt>
                <c:pt idx="6">
                  <c:v>2486</c:v>
                </c:pt>
                <c:pt idx="9">
                  <c:v>2342</c:v>
                </c:pt>
                <c:pt idx="12">
                  <c:v>2130</c:v>
                </c:pt>
              </c:numCache>
            </c:numRef>
          </c:val>
          <c:extLst>
            <c:ext xmlns:c16="http://schemas.microsoft.com/office/drawing/2014/chart" uri="{C3380CC4-5D6E-409C-BE32-E72D297353CC}">
              <c16:uniqueId val="{00000007-A661-4AE4-918D-FFFE561347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18502</c:v>
                </c:pt>
                <c:pt idx="3">
                  <c:v>18276</c:v>
                </c:pt>
                <c:pt idx="6">
                  <c:v>19419</c:v>
                </c:pt>
                <c:pt idx="9">
                  <c:v>18969</c:v>
                </c:pt>
                <c:pt idx="12">
                  <c:v>18230</c:v>
                </c:pt>
              </c:numCache>
            </c:numRef>
          </c:val>
          <c:extLst>
            <c:ext xmlns:c16="http://schemas.microsoft.com/office/drawing/2014/chart" uri="{C3380CC4-5D6E-409C-BE32-E72D297353CC}">
              <c16:uniqueId val="{00000008-A661-4AE4-918D-FFFE561347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61-4AE4-918D-FFFE561347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37136</c:v>
                </c:pt>
                <c:pt idx="3">
                  <c:v>36493</c:v>
                </c:pt>
                <c:pt idx="6">
                  <c:v>35441</c:v>
                </c:pt>
                <c:pt idx="9">
                  <c:v>34330</c:v>
                </c:pt>
                <c:pt idx="12">
                  <c:v>34533</c:v>
                </c:pt>
              </c:numCache>
            </c:numRef>
          </c:val>
          <c:extLst>
            <c:ext xmlns:c16="http://schemas.microsoft.com/office/drawing/2014/chart" uri="{C3380CC4-5D6E-409C-BE32-E72D297353CC}">
              <c16:uniqueId val="{0000000A-A661-4AE4-918D-FFFE561347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61-4AE4-918D-FFFE561347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4780</c:v>
                </c:pt>
                <c:pt idx="1">
                  <c:v>4424</c:v>
                </c:pt>
                <c:pt idx="2">
                  <c:v>4715</c:v>
                </c:pt>
              </c:numCache>
            </c:numRef>
          </c:val>
          <c:extLst>
            <c:ext xmlns:c16="http://schemas.microsoft.com/office/drawing/2014/chart" uri="{C3380CC4-5D6E-409C-BE32-E72D297353CC}">
              <c16:uniqueId val="{00000000-DA32-4C7D-B02F-213CAB5790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1544</c:v>
                </c:pt>
                <c:pt idx="1">
                  <c:v>503</c:v>
                </c:pt>
                <c:pt idx="2">
                  <c:v>449</c:v>
                </c:pt>
              </c:numCache>
            </c:numRef>
          </c:val>
          <c:extLst>
            <c:ext xmlns:c16="http://schemas.microsoft.com/office/drawing/2014/chart" uri="{C3380CC4-5D6E-409C-BE32-E72D297353CC}">
              <c16:uniqueId val="{00000001-DA32-4C7D-B02F-213CAB5790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10752</c:v>
                </c:pt>
                <c:pt idx="1">
                  <c:v>11438</c:v>
                </c:pt>
                <c:pt idx="2">
                  <c:v>11886</c:v>
                </c:pt>
              </c:numCache>
            </c:numRef>
          </c:val>
          <c:extLst>
            <c:ext xmlns:c16="http://schemas.microsoft.com/office/drawing/2014/chart" uri="{C3380CC4-5D6E-409C-BE32-E72D297353CC}">
              <c16:uniqueId val="{00000002-DA32-4C7D-B02F-213CAB5790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119,452
116,588
18.27
61,797,678
60,587,115
1,087,365
24,749,858
34,532,788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市税収入が低水準で推移していることに加え、社会保障経費が増加し続けていることから、平成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年度以降は低下</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又は</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横ばいで推移している。</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固定資産</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税</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（家屋・償却資産）</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により分子である基準財政収入額が増加したが、社会福祉費や高齢者保健福祉費の増加により分母である基準財政需要額も増加したため、財政力指数は前年度</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と同じ</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0.75</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今後も、少子高齢化に伴い納税義務者数が減少する</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、市税収入の大幅な増加は見込めないが、平成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年度に制定した行政経営改革指針に沿って、人口流入や企業誘致に取り組み、自主財源の確保に努めるとともに、事業の選択と集中を基本とした財政運営を推進することで、財政基盤の強化を図っていく。</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　類似団体内平均値と比較して高い値で推移しているが、これは扶助費の比率が高いことが主な要因となっている。令和</a:t>
          </a:r>
          <a:r>
            <a:rPr kumimoji="1" lang="en-US" altLang="ja-JP" sz="97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年度では、分子となる経常経費充当一般財源等は</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大きく減少した。</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en-US" altLang="ja-JP" sz="97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ず一括償還した令和元年度と比較して減少した。</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また投資及び出資金・貸付金においても、公債費と同様の理由により下水道事業への出資金が</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した。</a:t>
          </a:r>
          <a:endParaRPr lang="ja-JP" altLang="ja-JP" sz="97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　分母となる経常一般財源等は、</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市税（主に法人市民税）が減少したものの地方消費税交付金や法人事業税交付金</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などが増加した</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ため全体としては増加した。</a:t>
          </a:r>
          <a:br>
            <a:rPr kumimoji="1" lang="en-US" altLang="ja-JP" sz="970">
              <a:solidFill>
                <a:srgbClr val="000000"/>
              </a:solidFill>
              <a:effectLst/>
              <a:latin typeface="ＭＳ ゴシック" panose="020B0609070205080204" pitchFamily="49" charset="-128"/>
              <a:ea typeface="ＭＳ ゴシック" panose="020B0609070205080204" pitchFamily="49" charset="-128"/>
              <a:cs typeface="+mn-cs"/>
            </a:rPr>
          </a:b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　以上のことから</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、経常収支比率は前年度比で</a:t>
          </a:r>
          <a:r>
            <a:rPr kumimoji="1" lang="en-US" altLang="ja-JP" sz="97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改善</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し</a:t>
          </a:r>
          <a:r>
            <a:rPr kumimoji="1" lang="en-US" altLang="ja-JP" sz="970">
              <a:solidFill>
                <a:srgbClr val="000000"/>
              </a:solidFill>
              <a:effectLst/>
              <a:latin typeface="ＭＳ ゴシック" panose="020B0609070205080204" pitchFamily="49" charset="-128"/>
              <a:ea typeface="ＭＳ ゴシック" panose="020B0609070205080204" pitchFamily="49" charset="-128"/>
              <a:cs typeface="+mn-cs"/>
            </a:rPr>
            <a:t>99.0</a:t>
          </a:r>
          <a:r>
            <a:rPr kumimoji="1" lang="ja-JP" altLang="en-US" sz="970">
              <a:solidFill>
                <a:srgbClr val="000000"/>
              </a:solidFill>
              <a:effectLst/>
              <a:latin typeface="ＭＳ ゴシック" panose="020B0609070205080204" pitchFamily="49" charset="-128"/>
              <a:ea typeface="ＭＳ ゴシック" panose="020B0609070205080204" pitchFamily="49" charset="-128"/>
              <a:cs typeface="+mn-cs"/>
            </a:rPr>
            <a:t>％となっ</a:t>
          </a:r>
          <a:r>
            <a:rPr kumimoji="1" lang="ja-JP" altLang="ja-JP" sz="970">
              <a:solidFill>
                <a:srgbClr val="000000"/>
              </a:solidFill>
              <a:effectLst/>
              <a:latin typeface="ＭＳ ゴシック" panose="020B0609070205080204" pitchFamily="49" charset="-128"/>
              <a:ea typeface="ＭＳ ゴシック" panose="020B0609070205080204" pitchFamily="49" charset="-128"/>
              <a:cs typeface="+mn-cs"/>
            </a:rPr>
            <a:t>た。</a:t>
          </a:r>
          <a:endParaRPr lang="ja-JP" altLang="ja-JP" sz="97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64</xdr:row>
      <xdr:rowOff>53848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883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25925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9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53848</xdr:rowOff>
    </xdr:from>
    <xdr:to>
      <xdr:col>24</xdr:col>
      <xdr:colOff>12700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2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8804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128541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1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65</xdr:row>
      <xdr:rowOff>41656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446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97536</xdr:rowOff>
    </xdr:from>
    <xdr:to>
      <xdr:col>19</xdr:col>
      <xdr:colOff>184150</xdr:colOff>
      <xdr:row>62</xdr:row>
      <xdr:rowOff>27686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5588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4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164846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783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31767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[119,817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　人</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口が減少傾向にある中、類似団体内平均値や大阪府平均を下回る水準で推移しているのは、これまで行ってきた指定管理者制度の導入、事務事業の民間委託等の行財政改革や</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消防広域化などによって職員数を削減してきたことによる人件費の大幅な減少が主な要因である。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令和</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年度では、</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会計年度任用職員報酬や</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GIGA</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スクールの推進に係る事業費、</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ふるさと納税寄付金の増加に伴う事務費の増加により、人口</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人あたりの決算額は増加した。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今後も委託料などの物件費や、公共施設の老朽化等に対応するための維持補修費の増加が見込まれるが、事務の優先順位の確立</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や</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の活用によ</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DX</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の推進などにより、</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事務の効率化や施策の重点化・平準化を図るほか、事務事業のアウトソーシングを推進することで、より効率的な行財政運営に努めていく。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140177</xdr:rowOff>
    </xdr:from>
    <xdr:to>
      <xdr:col>23</xdr:col>
      <xdr:colOff>133350</xdr:colOff>
      <xdr:row>82</xdr:row>
      <xdr:rowOff>25874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56177"/>
          <a:ext cx="838200" cy="2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24836</xdr:rowOff>
    </xdr:from>
    <xdr:to>
      <xdr:col>19</xdr:col>
      <xdr:colOff>133350</xdr:colOff>
      <xdr:row>80</xdr:row>
      <xdr:rowOff>140177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0836"/>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146715</xdr:rowOff>
    </xdr:from>
    <xdr:to>
      <xdr:col>15</xdr:col>
      <xdr:colOff>82550</xdr:colOff>
      <xdr:row>80</xdr:row>
      <xdr:rowOff>24836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691265"/>
          <a:ext cx="889000" cy="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114106</xdr:rowOff>
    </xdr:from>
    <xdr:to>
      <xdr:col>11</xdr:col>
      <xdr:colOff>31750</xdr:colOff>
      <xdr:row>79</xdr:row>
      <xdr:rowOff>146715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658656"/>
          <a:ext cx="8890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146524</xdr:rowOff>
    </xdr:from>
    <xdr:to>
      <xdr:col>23</xdr:col>
      <xdr:colOff>184150</xdr:colOff>
      <xdr:row>82</xdr:row>
      <xdr:rowOff>76674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163051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89377</xdr:rowOff>
    </xdr:from>
    <xdr:to>
      <xdr:col>19</xdr:col>
      <xdr:colOff>184150</xdr:colOff>
      <xdr:row>81</xdr:row>
      <xdr:rowOff>19527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29704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7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145486</xdr:rowOff>
    </xdr:from>
    <xdr:to>
      <xdr:col>15</xdr:col>
      <xdr:colOff>133350</xdr:colOff>
      <xdr:row>80</xdr:row>
      <xdr:rowOff>75636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85813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95915</xdr:rowOff>
    </xdr:from>
    <xdr:to>
      <xdr:col>11</xdr:col>
      <xdr:colOff>82550</xdr:colOff>
      <xdr:row>80</xdr:row>
      <xdr:rowOff>26065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36242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0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63306</xdr:rowOff>
    </xdr:from>
    <xdr:to>
      <xdr:col>7</xdr:col>
      <xdr:colOff>31750</xdr:colOff>
      <xdr:row>79</xdr:row>
      <xdr:rowOff>164906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3633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37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年度より経験年数階層の分布変動のため、全国平均や大阪府平均を下回る水準となっており、今後も各種手当の見直しなどの給与抑制措置により、給与の適正化に努めていく。</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135889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06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60961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06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135889</xdr:rowOff>
    </xdr:from>
    <xdr:to>
      <xdr:col>72</xdr:col>
      <xdr:colOff>203200</xdr:colOff>
      <xdr:row>83</xdr:row>
      <xdr:rowOff>60961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947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135889</xdr:rowOff>
    </xdr:from>
    <xdr:to>
      <xdr:col>68</xdr:col>
      <xdr:colOff>152400</xdr:colOff>
      <xdr:row>82</xdr:row>
      <xdr:rowOff>135889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94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85089</xdr:rowOff>
    </xdr:from>
    <xdr:to>
      <xdr:col>81</xdr:col>
      <xdr:colOff>95250</xdr:colOff>
      <xdr:row>83</xdr:row>
      <xdr:rowOff>15239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101616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10161</xdr:rowOff>
    </xdr:from>
    <xdr:to>
      <xdr:col>73</xdr:col>
      <xdr:colOff>44450</xdr:colOff>
      <xdr:row>83</xdr:row>
      <xdr:rowOff>111761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121938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85089</xdr:rowOff>
    </xdr:from>
    <xdr:to>
      <xdr:col>68</xdr:col>
      <xdr:colOff>203200</xdr:colOff>
      <xdr:row>83</xdr:row>
      <xdr:rowOff>15239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25416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85089</xdr:rowOff>
    </xdr:from>
    <xdr:to>
      <xdr:col>64</xdr:col>
      <xdr:colOff>152400</xdr:colOff>
      <xdr:row>83</xdr:row>
      <xdr:rowOff>15239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25416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[4.60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全国平均や大阪府平均を大きく下回っており、類似団体内平均値と比較しても少なくなっている。行財政改革プラン</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Ⅱ</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（計画期間：平成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年度）の目標値を上回るペースで職員の削減が進んできた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結果であり、</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今後も引き続き、定員管理の適正化に努めていく。</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83439</xdr:rowOff>
    </xdr:from>
    <xdr:to>
      <xdr:col>81</xdr:col>
      <xdr:colOff>44450</xdr:colOff>
      <xdr:row>59</xdr:row>
      <xdr:rowOff>100330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9898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83439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6762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71374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71374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142257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32639</xdr:rowOff>
    </xdr:from>
    <xdr:to>
      <xdr:col>77</xdr:col>
      <xdr:colOff>95250</xdr:colOff>
      <xdr:row>59</xdr:row>
      <xdr:rowOff>134239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144416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1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類似団体内平均値より低い水準で推移して</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きた</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ものの、近年は上昇傾向にある。分子</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の一部である元利償還金</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、令和元年度決算において</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時</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、借換えを行わ</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ず一括償還したため額が大きく</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したが、令和</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年度では減少したため、分子全体で減少した。また分母についても、標準税収入が大きく増加したことにより分母全体が増加したため</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、単年度実質公債費比率は</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9.57</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5.46</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％となった。しかし令和元年度の単年度実質公債費比率の影響により</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カ年平均）は前年度</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と同値となった</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今後、野崎駅・四条畷駅周辺整備事業、新庁舎整備事業などの大型事業や、インフラ施設を含めた公共施設等の老朽化対策費用等により、比率の上昇が見込まれるが</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見込まれるが、「市債を財源とする事業の必要性」や「市債発行以外の財源調達の可能性」を十分に検討し、</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適切な市債の発行に努めていく</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39</xdr:row>
      <xdr:rowOff>149074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35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149074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517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136676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79224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5713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70351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度では、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分子について、将来負担額の公営企業債等繰入見込額等が減少し、控除対象である充当可能財源等（充当可能基金）についても増加したため、分子全体で減少となった。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分母について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控除対象である算入公債費等</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が増加したものの</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、標準財政規模が</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それを上回って増加し</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たため</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分母全体では増加となった。</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なお、将来負担比率の分子である</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将来負担額－充当可能財源等</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については、平成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年度末の土地開発公社解散に伴う将来負担額の大幅減及び充当可能財源等の大幅増により、平成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年度決算以降、充当可能財源等が将来負担額を上回るようになり、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年度においても同様に推移している。</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今後も事業実施の適正化を図り、将来負担の抑制に努めていく。</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119,452
116,588
18.27
61,797,678
60,587,115
1,087,365
24,749,858
34,532,788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これまで行ってきた指定管理者制度の導入、事務事業の民間委託等の行財政改革や消防の広域化などに</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職員数を削減してきたことによって</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類似団体内平均値よりも低い水準での推移が続いている。</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今年度より制度化された会計年度任用職員報酬及び職員給の増加等により、</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悪化</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20.4</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今後も、引き続き職員数の適正化を図りながら、民間活力の導入と</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ICT</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RPA</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AI</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の活用による</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DX</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を推進し、</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事務の効率化を進めることで人件費総額の抑制に努めていく。</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23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4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165100</xdr:rowOff>
    </xdr:from>
    <xdr:to>
      <xdr:col>20</xdr:col>
      <xdr:colOff>38100</xdr:colOff>
      <xdr:row>33</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31750</xdr:rowOff>
    </xdr:from>
    <xdr:to>
      <xdr:col>15</xdr:col>
      <xdr:colOff>149225</xdr:colOff>
      <xdr:row>33</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物件費が高い要因としては、職員数の削減により人件費を抑制している一方で、新規施設への指定管理者制度追加導入や窓口業務等の委託化</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進</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めて</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いることが挙げられる。</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予防接種経費及び北条まちづくり推進事業</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があったが、全体的にはコロナ禍で事業実施が抑制されたことにより減少し、</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ポイント改善し、</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18.1</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しかし依然として</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、類似団体内平均値と比較して高い水準で推移して</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今後も事務事業のアウトソーシングを推進する上で委託料の増加が見込まれるが、内容の精査を行い適正な執行に努めていく。</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18</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9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1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障害者自立支援給付費等</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が見られたが、それを上回る児童福祉総務経費及び生活保護扶助費等の減少が見られ、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％となっている。しかし、依然として</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類似団体内平均値よりも高い水準での推移が続いている。</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についても</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保育関連や障害福祉の分野での経費の増加が見込まれることから、他団体の動向も鑑みながら適切に施策を実施し、扶助費の増加傾向に歯止めをかけるよう努めていく。</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04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60</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下水道事業の公営企業法適用に伴う繰出金の性質変更により比率が大幅に下降し、類似団体内平均値を下回った。その後同水準で推移していたが、介護、後期の各特別会計への繰出金が、給付費負担部分の増加に比例して増加し続けているため、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年度では類似団体内平均値を上回った。 　</a:t>
          </a:r>
          <a:endPar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年度では後期高齢者医療給付費負担金及び国保、介護、後期の各特別会計への繰出金の額が増加した。しかし、下水道事業会計への投資及び出資金が、公債費と同じく</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年後利率見直し時の一括償還で、一時的に増加した令和元年度と比較して減少したため、前年度から</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ポイント改善し</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％となったものの、依然として類似団体内平均値より高くなっている。 </a:t>
          </a:r>
          <a:endParaRPr kumimoji="0" lang="ja-JP" altLang="ja-JP" sz="14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155575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112713</xdr:rowOff>
    </xdr:from>
    <xdr:to>
      <xdr:col>78</xdr:col>
      <xdr:colOff>69850</xdr:colOff>
      <xdr:row>60</xdr:row>
      <xdr:rowOff>155575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2826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98425</xdr:rowOff>
    </xdr:from>
    <xdr:to>
      <xdr:col>73</xdr:col>
      <xdr:colOff>180975</xdr:colOff>
      <xdr:row>59</xdr:row>
      <xdr:rowOff>112713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139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104775</xdr:rowOff>
    </xdr:from>
    <xdr:to>
      <xdr:col>78</xdr:col>
      <xdr:colOff>120650</xdr:colOff>
      <xdr:row>61</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19702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61913</xdr:rowOff>
    </xdr:from>
    <xdr:to>
      <xdr:col>74</xdr:col>
      <xdr:colOff>31750</xdr:colOff>
      <xdr:row>59</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148290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年度では、下水道事業会計への負担金や東大阪都市清掃施設組合の運営経費が増加したため、前年度から</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0.4</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ポイント悪化し、</a:t>
          </a:r>
          <a:r>
            <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16.2</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r>
            <a:rPr kumimoji="0" lang="ja-JP" altLang="en-US" sz="1050" b="0" i="0" u="none" strike="noStrike" kern="0" cap="none" spc="0" normalizeH="0" baseline="0" noProof="0">
              <a:ln>
                <a:noFill/>
              </a:ln>
              <a:solidFill>
                <a:srgbClr val="000000"/>
              </a:solidFill>
              <a:effectLst/>
              <a:uLnTx/>
              <a:uFillTx/>
              <a:latin typeface="+mn-lt"/>
              <a:ea typeface="+mn-ea"/>
              <a:cs typeface="+mn-cs"/>
            </a:rPr>
            <a:t> </a:t>
          </a: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類似団体内平均値と比較して高い水準で推移していることから、今後、補助金等の適正化や公営企業会計の健全化に努め、補助費等の抑制を図っていく。</a:t>
          </a:r>
          <a:r>
            <a:rPr kumimoji="0" lang="ja-JP" altLang="en-US" sz="1050" b="0" i="0" u="none" strike="noStrike" kern="0" cap="none" spc="0" normalizeH="0" baseline="0" noProof="0">
              <a:ln>
                <a:noFill/>
              </a:ln>
              <a:solidFill>
                <a:srgbClr val="000000"/>
              </a:solidFill>
              <a:effectLst/>
              <a:uLnTx/>
              <a:uFillTx/>
              <a:latin typeface="+mn-lt"/>
              <a:ea typeface="+mn-ea"/>
              <a:cs typeface="+mn-cs"/>
            </a:rPr>
            <a:t> </a:t>
          </a:r>
          <a:endParaRPr kumimoji="0" lang="ja-JP" altLang="ja-JP" sz="105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130810</xdr:rowOff>
    </xdr:from>
    <xdr:to>
      <xdr:col>82</xdr:col>
      <xdr:colOff>107950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38</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2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80010</xdr:rowOff>
    </xdr:from>
    <xdr:to>
      <xdr:col>78</xdr:col>
      <xdr:colOff>120650</xdr:colOff>
      <xdr:row>38</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令和元年度決算時において、</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年後利率見直し時の一括償還を行ったため一時的に増加していたが、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し、前年度から</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％となった。その結果、令和元年度を除くと類似団体内平均値と同水準での推移が続いている。</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今後は野崎駅・四条畷駅周辺整備事業、新庁舎整備事業などの大型事業や、インフラ施設を含めた公共施設等の老朽化対策費用等により、比率の上昇が見込まれるが、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「市債を財源とする事業の必要性」や「市債発行以外の財源調達の可能性」を十分に検討し、</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適切な市債の発行に努めていく</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78</xdr:row>
      <xdr:rowOff>157480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86739"/>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78</xdr:row>
      <xdr:rowOff>157480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2943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92711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168911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50816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公債費以外の経常収支比率が類似団体内平均値と比較して高い要因は、主として扶助費・物件費・補助費等が高いことにある。</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行政経営改革指針に沿って、人口流入や企業誘致に取り組むことで、安定的な財源を確保するとともに、スクラップ</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アンドビルド</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の徹底による歳出の抑制に努めることにより、改善を図っていく。</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6738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6281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165863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165863</xdr:rowOff>
    </xdr:from>
    <xdr:to>
      <xdr:col>69</xdr:col>
      <xdr:colOff>92075</xdr:colOff>
      <xdr:row>80</xdr:row>
      <xdr:rowOff>49276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7104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169926</xdr:rowOff>
    </xdr:from>
    <xdr:to>
      <xdr:col>65</xdr:col>
      <xdr:colOff>53975</xdr:colOff>
      <xdr:row>80</xdr:row>
      <xdr:rowOff>100076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84853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44361</xdr:rowOff>
    </xdr:from>
    <xdr:to>
      <xdr:col>29</xdr:col>
      <xdr:colOff>127000</xdr:colOff>
      <xdr:row>18</xdr:row>
      <xdr:rowOff>100806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8086"/>
          <a:ext cx="647700" cy="56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100806</xdr:rowOff>
    </xdr:from>
    <xdr:to>
      <xdr:col>26</xdr:col>
      <xdr:colOff>50800</xdr:colOff>
      <xdr:row>18</xdr:row>
      <xdr:rowOff>107855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4531"/>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107855</xdr:rowOff>
    </xdr:from>
    <xdr:to>
      <xdr:col>22</xdr:col>
      <xdr:colOff>114300</xdr:colOff>
      <xdr:row>18</xdr:row>
      <xdr:rowOff>120656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580"/>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120656</xdr:rowOff>
    </xdr:from>
    <xdr:to>
      <xdr:col>18</xdr:col>
      <xdr:colOff>177800</xdr:colOff>
      <xdr:row>18</xdr:row>
      <xdr:rowOff>133877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4381"/>
          <a:ext cx="6985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165011</xdr:rowOff>
    </xdr:from>
    <xdr:to>
      <xdr:col>29</xdr:col>
      <xdr:colOff>177800</xdr:colOff>
      <xdr:row>18</xdr:row>
      <xdr:rowOff>95161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73588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50006</xdr:rowOff>
    </xdr:from>
    <xdr:to>
      <xdr:col>26</xdr:col>
      <xdr:colOff>101600</xdr:colOff>
      <xdr:row>18</xdr:row>
      <xdr:rowOff>151606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136383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57055</xdr:rowOff>
    </xdr:from>
    <xdr:to>
      <xdr:col>22</xdr:col>
      <xdr:colOff>165100</xdr:colOff>
      <xdr:row>18</xdr:row>
      <xdr:rowOff>158655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143432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69856</xdr:rowOff>
    </xdr:from>
    <xdr:to>
      <xdr:col>19</xdr:col>
      <xdr:colOff>38100</xdr:colOff>
      <xdr:row>19</xdr:row>
      <xdr:rowOff>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156233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83077</xdr:rowOff>
    </xdr:from>
    <xdr:to>
      <xdr:col>15</xdr:col>
      <xdr:colOff>101600</xdr:colOff>
      <xdr:row>19</xdr:row>
      <xdr:rowOff>13227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169454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110769</xdr:rowOff>
    </xdr:from>
    <xdr:to>
      <xdr:col>29</xdr:col>
      <xdr:colOff>127000</xdr:colOff>
      <xdr:row>37</xdr:row>
      <xdr:rowOff>19055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21119"/>
          <a:ext cx="647700" cy="42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110769</xdr:rowOff>
    </xdr:from>
    <xdr:to>
      <xdr:col>26</xdr:col>
      <xdr:colOff>50800</xdr:colOff>
      <xdr:row>36</xdr:row>
      <xdr:rowOff>135916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21119"/>
          <a:ext cx="698500" cy="3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135916</xdr:rowOff>
    </xdr:from>
    <xdr:to>
      <xdr:col>22</xdr:col>
      <xdr:colOff>114300</xdr:colOff>
      <xdr:row>37</xdr:row>
      <xdr:rowOff>37480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89166"/>
          <a:ext cx="698500" cy="7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156856</xdr:rowOff>
    </xdr:from>
    <xdr:to>
      <xdr:col>18</xdr:col>
      <xdr:colOff>177800</xdr:colOff>
      <xdr:row>37</xdr:row>
      <xdr:rowOff>37480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10106"/>
          <a:ext cx="698500" cy="5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139705</xdr:rowOff>
    </xdr:from>
    <xdr:to>
      <xdr:col>29</xdr:col>
      <xdr:colOff>177800</xdr:colOff>
      <xdr:row>37</xdr:row>
      <xdr:rowOff>69855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9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111782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6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59969</xdr:rowOff>
    </xdr:from>
    <xdr:to>
      <xdr:col>26</xdr:col>
      <xdr:colOff>101600</xdr:colOff>
      <xdr:row>35</xdr:row>
      <xdr:rowOff>161569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171746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39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85116</xdr:rowOff>
    </xdr:from>
    <xdr:to>
      <xdr:col>22</xdr:col>
      <xdr:colOff>165100</xdr:colOff>
      <xdr:row>37</xdr:row>
      <xdr:rowOff>15266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158130</xdr:rowOff>
    </xdr:from>
    <xdr:to>
      <xdr:col>19</xdr:col>
      <xdr:colOff>38100</xdr:colOff>
      <xdr:row>37</xdr:row>
      <xdr:rowOff>88280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73057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106056</xdr:rowOff>
    </xdr:from>
    <xdr:to>
      <xdr:col>15</xdr:col>
      <xdr:colOff>101600</xdr:colOff>
      <xdr:row>37</xdr:row>
      <xdr:rowOff>36206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119,452
116,588
18.27
61,797,678
60,587,115
1,087,365
24,749,858
34,532,788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171410</xdr:rowOff>
    </xdr:from>
    <xdr:to>
      <xdr:col>24</xdr:col>
      <xdr:colOff>63500</xdr:colOff>
      <xdr:row>38</xdr:row>
      <xdr:rowOff>168830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15060"/>
          <a:ext cx="838200" cy="16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168830</xdr:rowOff>
    </xdr:from>
    <xdr:to>
      <xdr:col>19</xdr:col>
      <xdr:colOff>177800</xdr:colOff>
      <xdr:row>39</xdr:row>
      <xdr:rowOff>11455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393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122588</xdr:rowOff>
    </xdr:from>
    <xdr:to>
      <xdr:col>15</xdr:col>
      <xdr:colOff>50800</xdr:colOff>
      <xdr:row>39</xdr:row>
      <xdr:rowOff>11455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37688"/>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122588</xdr:rowOff>
    </xdr:from>
    <xdr:to>
      <xdr:col>10</xdr:col>
      <xdr:colOff>114300</xdr:colOff>
      <xdr:row>38</xdr:row>
      <xdr:rowOff>165760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7688"/>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120610</xdr:rowOff>
    </xdr:from>
    <xdr:to>
      <xdr:col>24</xdr:col>
      <xdr:colOff>114300</xdr:colOff>
      <xdr:row>38</xdr:row>
      <xdr:rowOff>50760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35537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118030</xdr:rowOff>
    </xdr:from>
    <xdr:to>
      <xdr:col>20</xdr:col>
      <xdr:colOff>38100</xdr:colOff>
      <xdr:row>39</xdr:row>
      <xdr:rowOff>48180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39307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132105</xdr:rowOff>
    </xdr:from>
    <xdr:to>
      <xdr:col>15</xdr:col>
      <xdr:colOff>101600</xdr:colOff>
      <xdr:row>39</xdr:row>
      <xdr:rowOff>62255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53382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71788</xdr:rowOff>
    </xdr:from>
    <xdr:to>
      <xdr:col>10</xdr:col>
      <xdr:colOff>165100</xdr:colOff>
      <xdr:row>39</xdr:row>
      <xdr:rowOff>1938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164515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114960</xdr:rowOff>
    </xdr:from>
    <xdr:to>
      <xdr:col>6</xdr:col>
      <xdr:colOff>38100</xdr:colOff>
      <xdr:row>39</xdr:row>
      <xdr:rowOff>45110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36237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118930</xdr:rowOff>
    </xdr:from>
    <xdr:to>
      <xdr:col>24</xdr:col>
      <xdr:colOff>63500</xdr:colOff>
      <xdr:row>54</xdr:row>
      <xdr:rowOff>166446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05780"/>
          <a:ext cx="838200" cy="2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166446</xdr:rowOff>
    </xdr:from>
    <xdr:to>
      <xdr:col>19</xdr:col>
      <xdr:colOff>177800</xdr:colOff>
      <xdr:row>56</xdr:row>
      <xdr:rowOff>44798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24746"/>
          <a:ext cx="889000" cy="2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44798</xdr:rowOff>
    </xdr:from>
    <xdr:to>
      <xdr:col>15</xdr:col>
      <xdr:colOff>50800</xdr:colOff>
      <xdr:row>56</xdr:row>
      <xdr:rowOff>122359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4599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122359</xdr:rowOff>
    </xdr:from>
    <xdr:to>
      <xdr:col>10</xdr:col>
      <xdr:colOff>114300</xdr:colOff>
      <xdr:row>56</xdr:row>
      <xdr:rowOff>154069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23559"/>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68130</xdr:rowOff>
    </xdr:from>
    <xdr:to>
      <xdr:col>24</xdr:col>
      <xdr:colOff>114300</xdr:colOff>
      <xdr:row>53</xdr:row>
      <xdr:rowOff>169730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91007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115646</xdr:rowOff>
    </xdr:from>
    <xdr:to>
      <xdr:col>20</xdr:col>
      <xdr:colOff>38100</xdr:colOff>
      <xdr:row>55</xdr:row>
      <xdr:rowOff>45796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62323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165448</xdr:rowOff>
    </xdr:from>
    <xdr:to>
      <xdr:col>15</xdr:col>
      <xdr:colOff>101600</xdr:colOff>
      <xdr:row>56</xdr:row>
      <xdr:rowOff>95598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112125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71559</xdr:rowOff>
    </xdr:from>
    <xdr:to>
      <xdr:col>10</xdr:col>
      <xdr:colOff>165100</xdr:colOff>
      <xdr:row>57</xdr:row>
      <xdr:rowOff>1709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7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103269</xdr:rowOff>
    </xdr:from>
    <xdr:to>
      <xdr:col>6</xdr:col>
      <xdr:colOff>38100</xdr:colOff>
      <xdr:row>57</xdr:row>
      <xdr:rowOff>33419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24546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104431</xdr:rowOff>
    </xdr:from>
    <xdr:to>
      <xdr:col>24</xdr:col>
      <xdr:colOff>63500</xdr:colOff>
      <xdr:row>78</xdr:row>
      <xdr:rowOff>3683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06081"/>
          <a:ext cx="8382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3683</xdr:rowOff>
    </xdr:from>
    <xdr:to>
      <xdr:col>19</xdr:col>
      <xdr:colOff>177800</xdr:colOff>
      <xdr:row>78</xdr:row>
      <xdr:rowOff>13644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376783"/>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13644</xdr:rowOff>
    </xdr:from>
    <xdr:to>
      <xdr:col>15</xdr:col>
      <xdr:colOff>50800</xdr:colOff>
      <xdr:row>78</xdr:row>
      <xdr:rowOff>85979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38674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32748</xdr:rowOff>
    </xdr:from>
    <xdr:to>
      <xdr:col>10</xdr:col>
      <xdr:colOff>114300</xdr:colOff>
      <xdr:row>78</xdr:row>
      <xdr:rowOff>85979</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0584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53631</xdr:rowOff>
    </xdr:from>
    <xdr:to>
      <xdr:col>24</xdr:col>
      <xdr:colOff>114300</xdr:colOff>
      <xdr:row>77</xdr:row>
      <xdr:rowOff>155231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32058</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124333</xdr:rowOff>
    </xdr:from>
    <xdr:to>
      <xdr:col>20</xdr:col>
      <xdr:colOff>38100</xdr:colOff>
      <xdr:row>78</xdr:row>
      <xdr:rowOff>54483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45610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134294</xdr:rowOff>
    </xdr:from>
    <xdr:to>
      <xdr:col>15</xdr:col>
      <xdr:colOff>101600</xdr:colOff>
      <xdr:row>78</xdr:row>
      <xdr:rowOff>64444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55571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35179</xdr:rowOff>
    </xdr:from>
    <xdr:to>
      <xdr:col>10</xdr:col>
      <xdr:colOff>165100</xdr:colOff>
      <xdr:row>78</xdr:row>
      <xdr:rowOff>136779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127906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153398</xdr:rowOff>
    </xdr:from>
    <xdr:to>
      <xdr:col>6</xdr:col>
      <xdr:colOff>38100</xdr:colOff>
      <xdr:row>78</xdr:row>
      <xdr:rowOff>83548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74675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149530</xdr:rowOff>
    </xdr:from>
    <xdr:to>
      <xdr:col>24</xdr:col>
      <xdr:colOff>63500</xdr:colOff>
      <xdr:row>91</xdr:row>
      <xdr:rowOff>137833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80030"/>
          <a:ext cx="8382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137833</xdr:rowOff>
    </xdr:from>
    <xdr:to>
      <xdr:col>19</xdr:col>
      <xdr:colOff>177800</xdr:colOff>
      <xdr:row>93</xdr:row>
      <xdr:rowOff>1893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739783"/>
          <a:ext cx="889000" cy="20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146483</xdr:rowOff>
    </xdr:from>
    <xdr:to>
      <xdr:col>15</xdr:col>
      <xdr:colOff>50800</xdr:colOff>
      <xdr:row>93</xdr:row>
      <xdr:rowOff>1893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91988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146483</xdr:rowOff>
    </xdr:from>
    <xdr:to>
      <xdr:col>10</xdr:col>
      <xdr:colOff>114300</xdr:colOff>
      <xdr:row>93</xdr:row>
      <xdr:rowOff>64376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919883"/>
          <a:ext cx="889000" cy="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98730</xdr:rowOff>
    </xdr:from>
    <xdr:to>
      <xdr:col>24</xdr:col>
      <xdr:colOff>114300</xdr:colOff>
      <xdr:row>91</xdr:row>
      <xdr:rowOff>28880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51757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8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87033</xdr:rowOff>
    </xdr:from>
    <xdr:to>
      <xdr:col>20</xdr:col>
      <xdr:colOff>38100</xdr:colOff>
      <xdr:row>92</xdr:row>
      <xdr:rowOff>17183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33710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4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122543</xdr:rowOff>
    </xdr:from>
    <xdr:to>
      <xdr:col>15</xdr:col>
      <xdr:colOff>101600</xdr:colOff>
      <xdr:row>93</xdr:row>
      <xdr:rowOff>52693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69220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6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95683</xdr:rowOff>
    </xdr:from>
    <xdr:to>
      <xdr:col>10</xdr:col>
      <xdr:colOff>165100</xdr:colOff>
      <xdr:row>93</xdr:row>
      <xdr:rowOff>25833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8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42360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6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13576</xdr:rowOff>
    </xdr:from>
    <xdr:to>
      <xdr:col>6</xdr:col>
      <xdr:colOff>38100</xdr:colOff>
      <xdr:row>93</xdr:row>
      <xdr:rowOff>115176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131703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158879</xdr:rowOff>
    </xdr:from>
    <xdr:to>
      <xdr:col>55</xdr:col>
      <xdr:colOff>0</xdr:colOff>
      <xdr:row>38</xdr:row>
      <xdr:rowOff>65984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59629"/>
          <a:ext cx="838200" cy="4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65984</xdr:rowOff>
    </xdr:from>
    <xdr:to>
      <xdr:col>50</xdr:col>
      <xdr:colOff>114300</xdr:colOff>
      <xdr:row>38</xdr:row>
      <xdr:rowOff>69253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81084"/>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69097</xdr:rowOff>
    </xdr:from>
    <xdr:to>
      <xdr:col>45</xdr:col>
      <xdr:colOff>177800</xdr:colOff>
      <xdr:row>38</xdr:row>
      <xdr:rowOff>69253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84197"/>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52558</xdr:rowOff>
    </xdr:from>
    <xdr:to>
      <xdr:col>41</xdr:col>
      <xdr:colOff>50800</xdr:colOff>
      <xdr:row>38</xdr:row>
      <xdr:rowOff>69097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67658"/>
          <a:ext cx="889000" cy="1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108079</xdr:rowOff>
    </xdr:from>
    <xdr:to>
      <xdr:col>55</xdr:col>
      <xdr:colOff>50800</xdr:colOff>
      <xdr:row>36</xdr:row>
      <xdr:rowOff>38229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84212</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15184</xdr:rowOff>
    </xdr:from>
    <xdr:to>
      <xdr:col>50</xdr:col>
      <xdr:colOff>165100</xdr:colOff>
      <xdr:row>38</xdr:row>
      <xdr:rowOff>116784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107911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18453</xdr:rowOff>
    </xdr:from>
    <xdr:to>
      <xdr:col>46</xdr:col>
      <xdr:colOff>38100</xdr:colOff>
      <xdr:row>38</xdr:row>
      <xdr:rowOff>120053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18297</xdr:rowOff>
    </xdr:from>
    <xdr:to>
      <xdr:col>41</xdr:col>
      <xdr:colOff>101600</xdr:colOff>
      <xdr:row>38</xdr:row>
      <xdr:rowOff>119897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136424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1758</xdr:rowOff>
    </xdr:from>
    <xdr:to>
      <xdr:col>36</xdr:col>
      <xdr:colOff>165100</xdr:colOff>
      <xdr:row>38</xdr:row>
      <xdr:rowOff>103358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119885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66948</xdr:rowOff>
    </xdr:from>
    <xdr:to>
      <xdr:col>55</xdr:col>
      <xdr:colOff>0</xdr:colOff>
      <xdr:row>58</xdr:row>
      <xdr:rowOff>78313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11048"/>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78313</xdr:rowOff>
    </xdr:from>
    <xdr:to>
      <xdr:col>50</xdr:col>
      <xdr:colOff>114300</xdr:colOff>
      <xdr:row>58</xdr:row>
      <xdr:rowOff>125184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22413"/>
          <a:ext cx="889000" cy="4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124102</xdr:rowOff>
    </xdr:from>
    <xdr:to>
      <xdr:col>45</xdr:col>
      <xdr:colOff>177800</xdr:colOff>
      <xdr:row>58</xdr:row>
      <xdr:rowOff>125184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6820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124102</xdr:rowOff>
    </xdr:from>
    <xdr:to>
      <xdr:col>41</xdr:col>
      <xdr:colOff>50800</xdr:colOff>
      <xdr:row>58</xdr:row>
      <xdr:rowOff>152117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68202"/>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16148</xdr:rowOff>
    </xdr:from>
    <xdr:to>
      <xdr:col>55</xdr:col>
      <xdr:colOff>50800</xdr:colOff>
      <xdr:row>58</xdr:row>
      <xdr:rowOff>117748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102525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27513</xdr:rowOff>
    </xdr:from>
    <xdr:to>
      <xdr:col>50</xdr:col>
      <xdr:colOff>165100</xdr:colOff>
      <xdr:row>58</xdr:row>
      <xdr:rowOff>129113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120240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74384</xdr:rowOff>
    </xdr:from>
    <xdr:to>
      <xdr:col>46</xdr:col>
      <xdr:colOff>38100</xdr:colOff>
      <xdr:row>59</xdr:row>
      <xdr:rowOff>4534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167111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73302</xdr:rowOff>
    </xdr:from>
    <xdr:to>
      <xdr:col>41</xdr:col>
      <xdr:colOff>101600</xdr:colOff>
      <xdr:row>59</xdr:row>
      <xdr:rowOff>3452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166029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101317</xdr:rowOff>
    </xdr:from>
    <xdr:to>
      <xdr:col>36</xdr:col>
      <xdr:colOff>165100</xdr:colOff>
      <xdr:row>59</xdr:row>
      <xdr:rowOff>31467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22594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79090</xdr:rowOff>
    </xdr:from>
    <xdr:to>
      <xdr:col>55</xdr:col>
      <xdr:colOff>0</xdr:colOff>
      <xdr:row>78</xdr:row>
      <xdr:rowOff>94661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52190"/>
          <a:ext cx="838200" cy="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94661</xdr:rowOff>
    </xdr:from>
    <xdr:to>
      <xdr:col>50</xdr:col>
      <xdr:colOff>114300</xdr:colOff>
      <xdr:row>78</xdr:row>
      <xdr:rowOff>108390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67761"/>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108390</xdr:rowOff>
    </xdr:from>
    <xdr:to>
      <xdr:col>45</xdr:col>
      <xdr:colOff>177800</xdr:colOff>
      <xdr:row>78</xdr:row>
      <xdr:rowOff>131863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81490"/>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114847</xdr:rowOff>
    </xdr:from>
    <xdr:to>
      <xdr:col>41</xdr:col>
      <xdr:colOff>50800</xdr:colOff>
      <xdr:row>78</xdr:row>
      <xdr:rowOff>131863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8794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28290</xdr:rowOff>
    </xdr:from>
    <xdr:to>
      <xdr:col>55</xdr:col>
      <xdr:colOff>50800</xdr:colOff>
      <xdr:row>78</xdr:row>
      <xdr:rowOff>129890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43861</xdr:rowOff>
    </xdr:from>
    <xdr:to>
      <xdr:col>50</xdr:col>
      <xdr:colOff>165100</xdr:colOff>
      <xdr:row>78</xdr:row>
      <xdr:rowOff>145461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136588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57590</xdr:rowOff>
    </xdr:from>
    <xdr:to>
      <xdr:col>46</xdr:col>
      <xdr:colOff>38100</xdr:colOff>
      <xdr:row>78</xdr:row>
      <xdr:rowOff>159190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150317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81063</xdr:rowOff>
    </xdr:from>
    <xdr:to>
      <xdr:col>41</xdr:col>
      <xdr:colOff>101600</xdr:colOff>
      <xdr:row>79</xdr:row>
      <xdr:rowOff>11213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2340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4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64047</xdr:rowOff>
    </xdr:from>
    <xdr:to>
      <xdr:col>36</xdr:col>
      <xdr:colOff>165100</xdr:colOff>
      <xdr:row>78</xdr:row>
      <xdr:rowOff>165647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156774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107581</xdr:rowOff>
    </xdr:from>
    <xdr:to>
      <xdr:col>55</xdr:col>
      <xdr:colOff>0</xdr:colOff>
      <xdr:row>98</xdr:row>
      <xdr:rowOff>9610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3823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107581</xdr:rowOff>
    </xdr:from>
    <xdr:to>
      <xdr:col>50</xdr:col>
      <xdr:colOff>114300</xdr:colOff>
      <xdr:row>98</xdr:row>
      <xdr:rowOff>50611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38231"/>
          <a:ext cx="8890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158412</xdr:rowOff>
    </xdr:from>
    <xdr:to>
      <xdr:col>45</xdr:col>
      <xdr:colOff>177800</xdr:colOff>
      <xdr:row>98</xdr:row>
      <xdr:rowOff>50611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89062"/>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158412</xdr:rowOff>
    </xdr:from>
    <xdr:to>
      <xdr:col>41</xdr:col>
      <xdr:colOff>50800</xdr:colOff>
      <xdr:row>99</xdr:row>
      <xdr:rowOff>27360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89062"/>
          <a:ext cx="889000" cy="2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130260</xdr:rowOff>
    </xdr:from>
    <xdr:to>
      <xdr:col>55</xdr:col>
      <xdr:colOff>50800</xdr:colOff>
      <xdr:row>98</xdr:row>
      <xdr:rowOff>60410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108687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56781</xdr:rowOff>
    </xdr:from>
    <xdr:to>
      <xdr:col>50</xdr:col>
      <xdr:colOff>165100</xdr:colOff>
      <xdr:row>97</xdr:row>
      <xdr:rowOff>158381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171261</xdr:rowOff>
    </xdr:from>
    <xdr:to>
      <xdr:col>46</xdr:col>
      <xdr:colOff>38100</xdr:colOff>
      <xdr:row>98</xdr:row>
      <xdr:rowOff>101411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92538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107612</xdr:rowOff>
    </xdr:from>
    <xdr:to>
      <xdr:col>41</xdr:col>
      <xdr:colOff>101600</xdr:colOff>
      <xdr:row>98</xdr:row>
      <xdr:rowOff>37762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28889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148010</xdr:rowOff>
    </xdr:from>
    <xdr:to>
      <xdr:col>36</xdr:col>
      <xdr:colOff>165100</xdr:colOff>
      <xdr:row>99</xdr:row>
      <xdr:rowOff>78160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69287</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44082</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632"/>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33833</xdr:rowOff>
    </xdr:from>
    <xdr:to>
      <xdr:col>81</xdr:col>
      <xdr:colOff>50800</xdr:colOff>
      <xdr:row>39</xdr:row>
      <xdr:rowOff>44082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0383"/>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33833</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038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164732</xdr:rowOff>
    </xdr:from>
    <xdr:to>
      <xdr:col>81</xdr:col>
      <xdr:colOff>101600</xdr:colOff>
      <xdr:row>39</xdr:row>
      <xdr:rowOff>94882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86009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72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154483</xdr:rowOff>
    </xdr:from>
    <xdr:to>
      <xdr:col>76</xdr:col>
      <xdr:colOff>165100</xdr:colOff>
      <xdr:row>39</xdr:row>
      <xdr:rowOff>84633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75760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120132</xdr:rowOff>
    </xdr:from>
    <xdr:to>
      <xdr:col>85</xdr:col>
      <xdr:colOff>127000</xdr:colOff>
      <xdr:row>74</xdr:row>
      <xdr:rowOff>97020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35982"/>
          <a:ext cx="838200" cy="1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120132</xdr:rowOff>
    </xdr:from>
    <xdr:to>
      <xdr:col>81</xdr:col>
      <xdr:colOff>50800</xdr:colOff>
      <xdr:row>74</xdr:row>
      <xdr:rowOff>109182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35982"/>
          <a:ext cx="8890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109182</xdr:rowOff>
    </xdr:from>
    <xdr:to>
      <xdr:col>76</xdr:col>
      <xdr:colOff>114300</xdr:colOff>
      <xdr:row>74</xdr:row>
      <xdr:rowOff>168526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96482"/>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103239</xdr:rowOff>
    </xdr:from>
    <xdr:to>
      <xdr:col>71</xdr:col>
      <xdr:colOff>177800</xdr:colOff>
      <xdr:row>74</xdr:row>
      <xdr:rowOff>168526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790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46220</xdr:rowOff>
    </xdr:from>
    <xdr:to>
      <xdr:col>85</xdr:col>
      <xdr:colOff>177800</xdr:colOff>
      <xdr:row>74</xdr:row>
      <xdr:rowOff>147820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24647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69332</xdr:rowOff>
    </xdr:from>
    <xdr:to>
      <xdr:col>81</xdr:col>
      <xdr:colOff>101600</xdr:colOff>
      <xdr:row>73</xdr:row>
      <xdr:rowOff>170932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58382</xdr:rowOff>
    </xdr:from>
    <xdr:to>
      <xdr:col>76</xdr:col>
      <xdr:colOff>165100</xdr:colOff>
      <xdr:row>74</xdr:row>
      <xdr:rowOff>159982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151109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117726</xdr:rowOff>
    </xdr:from>
    <xdr:to>
      <xdr:col>72</xdr:col>
      <xdr:colOff>38100</xdr:colOff>
      <xdr:row>75</xdr:row>
      <xdr:rowOff>47876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39003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8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52439</xdr:rowOff>
    </xdr:from>
    <xdr:to>
      <xdr:col>67</xdr:col>
      <xdr:colOff>101600</xdr:colOff>
      <xdr:row>74</xdr:row>
      <xdr:rowOff>154039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145166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124636</xdr:rowOff>
    </xdr:from>
    <xdr:to>
      <xdr:col>85</xdr:col>
      <xdr:colOff>127000</xdr:colOff>
      <xdr:row>97</xdr:row>
      <xdr:rowOff>4986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83836"/>
          <a:ext cx="838200" cy="5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4986</xdr:rowOff>
    </xdr:from>
    <xdr:to>
      <xdr:col>81</xdr:col>
      <xdr:colOff>50800</xdr:colOff>
      <xdr:row>98</xdr:row>
      <xdr:rowOff>2837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35636"/>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8964</xdr:rowOff>
    </xdr:from>
    <xdr:to>
      <xdr:col>76</xdr:col>
      <xdr:colOff>114300</xdr:colOff>
      <xdr:row>98</xdr:row>
      <xdr:rowOff>2837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25264"/>
          <a:ext cx="889000" cy="67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8964</xdr:rowOff>
    </xdr:from>
    <xdr:to>
      <xdr:col>71</xdr:col>
      <xdr:colOff>177800</xdr:colOff>
      <xdr:row>98</xdr:row>
      <xdr:rowOff>26451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25264"/>
          <a:ext cx="889000" cy="70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73836</xdr:rowOff>
    </xdr:from>
    <xdr:to>
      <xdr:col>85</xdr:col>
      <xdr:colOff>177800</xdr:colOff>
      <xdr:row>97</xdr:row>
      <xdr:rowOff>3986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96713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125636</xdr:rowOff>
    </xdr:from>
    <xdr:to>
      <xdr:col>81</xdr:col>
      <xdr:colOff>101600</xdr:colOff>
      <xdr:row>97</xdr:row>
      <xdr:rowOff>55786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46913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123487</xdr:rowOff>
    </xdr:from>
    <xdr:to>
      <xdr:col>76</xdr:col>
      <xdr:colOff>165100</xdr:colOff>
      <xdr:row>98</xdr:row>
      <xdr:rowOff>53637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44764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4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129614</xdr:rowOff>
    </xdr:from>
    <xdr:to>
      <xdr:col>72</xdr:col>
      <xdr:colOff>38100</xdr:colOff>
      <xdr:row>94</xdr:row>
      <xdr:rowOff>59764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76291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8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147101</xdr:rowOff>
    </xdr:from>
    <xdr:to>
      <xdr:col>67</xdr:col>
      <xdr:colOff>101600</xdr:colOff>
      <xdr:row>98</xdr:row>
      <xdr:rowOff>77251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68378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7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168765</xdr:rowOff>
    </xdr:from>
    <xdr:to>
      <xdr:col>116</xdr:col>
      <xdr:colOff>63500</xdr:colOff>
      <xdr:row>38</xdr:row>
      <xdr:rowOff>57295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826615"/>
          <a:ext cx="838200" cy="7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168765</xdr:rowOff>
    </xdr:from>
    <xdr:to>
      <xdr:col>111</xdr:col>
      <xdr:colOff>177800</xdr:colOff>
      <xdr:row>36</xdr:row>
      <xdr:rowOff>113139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826615"/>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37592</xdr:rowOff>
    </xdr:from>
    <xdr:to>
      <xdr:col>107</xdr:col>
      <xdr:colOff>50800</xdr:colOff>
      <xdr:row>36</xdr:row>
      <xdr:rowOff>113139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209792"/>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37592</xdr:rowOff>
    </xdr:from>
    <xdr:to>
      <xdr:col>102</xdr:col>
      <xdr:colOff>114300</xdr:colOff>
      <xdr:row>38</xdr:row>
      <xdr:rowOff>27142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209792"/>
          <a:ext cx="889000" cy="3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6495</xdr:rowOff>
    </xdr:from>
    <xdr:to>
      <xdr:col>116</xdr:col>
      <xdr:colOff>114300</xdr:colOff>
      <xdr:row>38</xdr:row>
      <xdr:rowOff>108095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156372</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117965</xdr:rowOff>
    </xdr:from>
    <xdr:to>
      <xdr:col>112</xdr:col>
      <xdr:colOff>38100</xdr:colOff>
      <xdr:row>34</xdr:row>
      <xdr:rowOff>48115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64642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55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62339</xdr:rowOff>
    </xdr:from>
    <xdr:to>
      <xdr:col>107</xdr:col>
      <xdr:colOff>101600</xdr:colOff>
      <xdr:row>36</xdr:row>
      <xdr:rowOff>163939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9016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158242</xdr:rowOff>
    </xdr:from>
    <xdr:to>
      <xdr:col>102</xdr:col>
      <xdr:colOff>165100</xdr:colOff>
      <xdr:row>36</xdr:row>
      <xdr:rowOff>88392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104919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147792</xdr:rowOff>
    </xdr:from>
    <xdr:to>
      <xdr:col>98</xdr:col>
      <xdr:colOff>38100</xdr:colOff>
      <xdr:row>38</xdr:row>
      <xdr:rowOff>77942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94469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113373</xdr:rowOff>
    </xdr:from>
    <xdr:to>
      <xdr:col>116</xdr:col>
      <xdr:colOff>63500</xdr:colOff>
      <xdr:row>72</xdr:row>
      <xdr:rowOff>165532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57773"/>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165532</xdr:rowOff>
    </xdr:from>
    <xdr:to>
      <xdr:col>111</xdr:col>
      <xdr:colOff>177800</xdr:colOff>
      <xdr:row>73</xdr:row>
      <xdr:rowOff>163894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09932"/>
          <a:ext cx="889000" cy="1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84036</xdr:rowOff>
    </xdr:from>
    <xdr:to>
      <xdr:col>107</xdr:col>
      <xdr:colOff>50800</xdr:colOff>
      <xdr:row>73</xdr:row>
      <xdr:rowOff>163894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99886"/>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26009</xdr:rowOff>
    </xdr:from>
    <xdr:to>
      <xdr:col>102</xdr:col>
      <xdr:colOff>114300</xdr:colOff>
      <xdr:row>73</xdr:row>
      <xdr:rowOff>84036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541859"/>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62573</xdr:rowOff>
    </xdr:from>
    <xdr:to>
      <xdr:col>116</xdr:col>
      <xdr:colOff>114300</xdr:colOff>
      <xdr:row>72</xdr:row>
      <xdr:rowOff>164173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85450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114732</xdr:rowOff>
    </xdr:from>
    <xdr:to>
      <xdr:col>112</xdr:col>
      <xdr:colOff>38100</xdr:colOff>
      <xdr:row>73</xdr:row>
      <xdr:rowOff>44882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36009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113094</xdr:rowOff>
    </xdr:from>
    <xdr:to>
      <xdr:col>107</xdr:col>
      <xdr:colOff>101600</xdr:colOff>
      <xdr:row>74</xdr:row>
      <xdr:rowOff>43244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34371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7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33236</xdr:rowOff>
    </xdr:from>
    <xdr:to>
      <xdr:col>102</xdr:col>
      <xdr:colOff>165100</xdr:colOff>
      <xdr:row>73</xdr:row>
      <xdr:rowOff>134836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125963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146659</xdr:rowOff>
    </xdr:from>
    <xdr:to>
      <xdr:col>98</xdr:col>
      <xdr:colOff>38100</xdr:colOff>
      <xdr:row>73</xdr:row>
      <xdr:rowOff>76809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67936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507,209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円となっている。主な構成項目である扶助費は、住民一人当たり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107,742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円となっており、全国平均や大阪府平均と比較すると低くなっているものの、類似団体内では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が最も高い状況となっている。保育関連や障害福祉の分野で経費が年々膨らんでおり、今後も扶助費の増加傾向は続くものと見込まれる。そのため、他団体の動向も鑑みながら適切に施策を実施し、扶助費の増加を抑制する必要があ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物件費については、類似団体内平均値</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と同水準で推移していたが、令和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70,886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増加が続いている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。これは、行財政改革による職員数の削減等の結果、指定管理者制度の導入や窓口業務など各種業務の委託化を進めてきたこと</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や、近年のふるさと納税寄付金の増加に伴う事務費の増加も要因として挙げられる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。今後も事務事業のアウトソーシングを</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推進する上で</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、これまでより高い水準で推移することが見込まれる。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人件費については、行財政改革による職員数の削減等の結果、類似団体内平均値を下回る水準で推移してきて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。普通建設事業費については、類似団体内平均値を大きく下回る状況で推移している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ものの、野崎駅・四条畷駅周辺整備事業、北条まちづくり推進事業などの大型事業が進んだことで、前年と比較して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は膨らんだ。今後も、事業の進捗や、インフラ施設を含めた公共施設等の老朽化対策費用等により増加が見込まれる。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積立金について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において前年度より大幅に</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してい</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るのは、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ふるさと納税寄付金の増加に伴うふるさと振興基金への積立金の増加によるものである。</a:t>
          </a:r>
          <a:endPar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119,452
116,588
18.27
61,797,678
60,587,115
1,087,365
24,749,858
34,532,788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41728</xdr:rowOff>
    </xdr:from>
    <xdr:to>
      <xdr:col>24</xdr:col>
      <xdr:colOff>63500</xdr:colOff>
      <xdr:row>34</xdr:row>
      <xdr:rowOff>170180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1028"/>
          <a:ext cx="8382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21046</xdr:rowOff>
    </xdr:from>
    <xdr:to>
      <xdr:col>19</xdr:col>
      <xdr:colOff>177800</xdr:colOff>
      <xdr:row>34</xdr:row>
      <xdr:rowOff>41728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503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21046</xdr:rowOff>
    </xdr:from>
    <xdr:to>
      <xdr:col>15</xdr:col>
      <xdr:colOff>50800</xdr:colOff>
      <xdr:row>34</xdr:row>
      <xdr:rowOff>25400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03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35</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4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162378</xdr:rowOff>
    </xdr:from>
    <xdr:to>
      <xdr:col>20</xdr:col>
      <xdr:colOff>38100</xdr:colOff>
      <xdr:row>34</xdr:row>
      <xdr:rowOff>92528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141696</xdr:rowOff>
    </xdr:from>
    <xdr:to>
      <xdr:col>15</xdr:col>
      <xdr:colOff>101600</xdr:colOff>
      <xdr:row>34</xdr:row>
      <xdr:rowOff>71846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7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121557</xdr:rowOff>
    </xdr:from>
    <xdr:to>
      <xdr:col>6</xdr:col>
      <xdr:colOff>38100</xdr:colOff>
      <xdr:row>35</xdr:row>
      <xdr:rowOff>51707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68234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220,578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98865</xdr:rowOff>
    </xdr:from>
    <xdr:to>
      <xdr:col>24</xdr:col>
      <xdr:colOff>63500</xdr:colOff>
      <xdr:row>57</xdr:row>
      <xdr:rowOff>78579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185715"/>
          <a:ext cx="838200" cy="6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52298</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139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78579</xdr:rowOff>
    </xdr:from>
    <xdr:to>
      <xdr:col>19</xdr:col>
      <xdr:colOff>177800</xdr:colOff>
      <xdr:row>58</xdr:row>
      <xdr:rowOff>21351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51229"/>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21351</xdr:rowOff>
    </xdr:from>
    <xdr:to>
      <xdr:col>15</xdr:col>
      <xdr:colOff>50800</xdr:colOff>
      <xdr:row>58</xdr:row>
      <xdr:rowOff>28738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65451"/>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28738</xdr:rowOff>
    </xdr:from>
    <xdr:to>
      <xdr:col>10</xdr:col>
      <xdr:colOff>114300</xdr:colOff>
      <xdr:row>58</xdr:row>
      <xdr:rowOff>48279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2838"/>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48065</xdr:rowOff>
    </xdr:from>
    <xdr:to>
      <xdr:col>24</xdr:col>
      <xdr:colOff>114300</xdr:colOff>
      <xdr:row>53</xdr:row>
      <xdr:rowOff>149665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1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70942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89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27779</xdr:rowOff>
    </xdr:from>
    <xdr:to>
      <xdr:col>20</xdr:col>
      <xdr:colOff>38100</xdr:colOff>
      <xdr:row>57</xdr:row>
      <xdr:rowOff>129379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120506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89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142001</xdr:rowOff>
    </xdr:from>
    <xdr:to>
      <xdr:col>15</xdr:col>
      <xdr:colOff>101600</xdr:colOff>
      <xdr:row>58</xdr:row>
      <xdr:rowOff>72151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0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149388</xdr:rowOff>
    </xdr:from>
    <xdr:to>
      <xdr:col>10</xdr:col>
      <xdr:colOff>165100</xdr:colOff>
      <xdr:row>58</xdr:row>
      <xdr:rowOff>79538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70665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168929</xdr:rowOff>
    </xdr:from>
    <xdr:to>
      <xdr:col>6</xdr:col>
      <xdr:colOff>38100</xdr:colOff>
      <xdr:row>58</xdr:row>
      <xdr:rowOff>99079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90206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176,074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121183</xdr:rowOff>
    </xdr:from>
    <xdr:to>
      <xdr:col>24</xdr:col>
      <xdr:colOff>63500</xdr:colOff>
      <xdr:row>72</xdr:row>
      <xdr:rowOff>169715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94133"/>
          <a:ext cx="838200" cy="2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169715</xdr:rowOff>
    </xdr:from>
    <xdr:to>
      <xdr:col>19</xdr:col>
      <xdr:colOff>177800</xdr:colOff>
      <xdr:row>73</xdr:row>
      <xdr:rowOff>169807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4115"/>
          <a:ext cx="889000" cy="1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62959</xdr:rowOff>
    </xdr:from>
    <xdr:to>
      <xdr:col>15</xdr:col>
      <xdr:colOff>50800</xdr:colOff>
      <xdr:row>73</xdr:row>
      <xdr:rowOff>169807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578809"/>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27960</xdr:rowOff>
    </xdr:from>
    <xdr:to>
      <xdr:col>10</xdr:col>
      <xdr:colOff>114300</xdr:colOff>
      <xdr:row>73</xdr:row>
      <xdr:rowOff>62959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543810"/>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70383</xdr:rowOff>
    </xdr:from>
    <xdr:to>
      <xdr:col>24</xdr:col>
      <xdr:colOff>114300</xdr:colOff>
      <xdr:row>72</xdr:row>
      <xdr:rowOff>533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156760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5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118915</xdr:rowOff>
    </xdr:from>
    <xdr:to>
      <xdr:col>20</xdr:col>
      <xdr:colOff>38100</xdr:colOff>
      <xdr:row>73</xdr:row>
      <xdr:rowOff>49065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65592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119007</xdr:rowOff>
    </xdr:from>
    <xdr:to>
      <xdr:col>15</xdr:col>
      <xdr:colOff>101600</xdr:colOff>
      <xdr:row>74</xdr:row>
      <xdr:rowOff>49157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65684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1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12159</xdr:rowOff>
    </xdr:from>
    <xdr:to>
      <xdr:col>10</xdr:col>
      <xdr:colOff>165100</xdr:colOff>
      <xdr:row>73</xdr:row>
      <xdr:rowOff>113759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130286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148610</xdr:rowOff>
    </xdr:from>
    <xdr:to>
      <xdr:col>6</xdr:col>
      <xdr:colOff>38100</xdr:colOff>
      <xdr:row>73</xdr:row>
      <xdr:rowOff>78760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95287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64,759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160306</xdr:rowOff>
    </xdr:from>
    <xdr:to>
      <xdr:col>24</xdr:col>
      <xdr:colOff>63500</xdr:colOff>
      <xdr:row>98</xdr:row>
      <xdr:rowOff>156519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90956"/>
          <a:ext cx="838200" cy="16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156519</xdr:rowOff>
    </xdr:from>
    <xdr:to>
      <xdr:col>19</xdr:col>
      <xdr:colOff>177800</xdr:colOff>
      <xdr:row>99</xdr:row>
      <xdr:rowOff>4859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58619"/>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4859</xdr:rowOff>
    </xdr:from>
    <xdr:to>
      <xdr:col>15</xdr:col>
      <xdr:colOff>50800</xdr:colOff>
      <xdr:row>99</xdr:row>
      <xdr:rowOff>12108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840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89931</xdr:rowOff>
    </xdr:from>
    <xdr:to>
      <xdr:col>10</xdr:col>
      <xdr:colOff>114300</xdr:colOff>
      <xdr:row>99</xdr:row>
      <xdr:rowOff>12108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92031"/>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109506</xdr:rowOff>
    </xdr:from>
    <xdr:to>
      <xdr:col>24</xdr:col>
      <xdr:colOff>114300</xdr:colOff>
      <xdr:row>98</xdr:row>
      <xdr:rowOff>39656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87933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105719</xdr:rowOff>
    </xdr:from>
    <xdr:to>
      <xdr:col>20</xdr:col>
      <xdr:colOff>38100</xdr:colOff>
      <xdr:row>99</xdr:row>
      <xdr:rowOff>35869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26996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125509</xdr:rowOff>
    </xdr:from>
    <xdr:to>
      <xdr:col>15</xdr:col>
      <xdr:colOff>101600</xdr:colOff>
      <xdr:row>99</xdr:row>
      <xdr:rowOff>55659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46786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132758</xdr:rowOff>
    </xdr:from>
    <xdr:to>
      <xdr:col>10</xdr:col>
      <xdr:colOff>165100</xdr:colOff>
      <xdr:row>99</xdr:row>
      <xdr:rowOff>62908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54035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39131</xdr:rowOff>
    </xdr:from>
    <xdr:to>
      <xdr:col>6</xdr:col>
      <xdr:colOff>38100</xdr:colOff>
      <xdr:row>98</xdr:row>
      <xdr:rowOff>140731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131858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16,464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133390</xdr:rowOff>
    </xdr:from>
    <xdr:to>
      <xdr:col>55</xdr:col>
      <xdr:colOff>0</xdr:colOff>
      <xdr:row>38</xdr:row>
      <xdr:rowOff>133390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4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133390</xdr:rowOff>
    </xdr:from>
    <xdr:to>
      <xdr:col>50</xdr:col>
      <xdr:colOff>114300</xdr:colOff>
      <xdr:row>38</xdr:row>
      <xdr:rowOff>133482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4849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128178</xdr:rowOff>
    </xdr:from>
    <xdr:to>
      <xdr:col>45</xdr:col>
      <xdr:colOff>177800</xdr:colOff>
      <xdr:row>38</xdr:row>
      <xdr:rowOff>133482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43278"/>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127813</xdr:rowOff>
    </xdr:from>
    <xdr:to>
      <xdr:col>41</xdr:col>
      <xdr:colOff>50800</xdr:colOff>
      <xdr:row>38</xdr:row>
      <xdr:rowOff>128178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291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82590</xdr:rowOff>
    </xdr:from>
    <xdr:to>
      <xdr:col>55</xdr:col>
      <xdr:colOff>50800</xdr:colOff>
      <xdr:row>39</xdr:row>
      <xdr:rowOff>12740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168967</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2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82590</xdr:rowOff>
    </xdr:from>
    <xdr:to>
      <xdr:col>50</xdr:col>
      <xdr:colOff>165100</xdr:colOff>
      <xdr:row>39</xdr:row>
      <xdr:rowOff>12740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3867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90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82682</xdr:rowOff>
    </xdr:from>
    <xdr:to>
      <xdr:col>46</xdr:col>
      <xdr:colOff>38100</xdr:colOff>
      <xdr:row>39</xdr:row>
      <xdr:rowOff>12832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3959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90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77378</xdr:rowOff>
    </xdr:from>
    <xdr:to>
      <xdr:col>41</xdr:col>
      <xdr:colOff>101600</xdr:colOff>
      <xdr:row>39</xdr:row>
      <xdr:rowOff>7528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170105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8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77013</xdr:rowOff>
    </xdr:from>
    <xdr:to>
      <xdr:col>36</xdr:col>
      <xdr:colOff>165100</xdr:colOff>
      <xdr:row>39</xdr:row>
      <xdr:rowOff>7163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169740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61,686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130396</xdr:rowOff>
    </xdr:from>
    <xdr:to>
      <xdr:col>55</xdr:col>
      <xdr:colOff>0</xdr:colOff>
      <xdr:row>58</xdr:row>
      <xdr:rowOff>132499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449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132499</xdr:rowOff>
    </xdr:from>
    <xdr:to>
      <xdr:col>50</xdr:col>
      <xdr:colOff>114300</xdr:colOff>
      <xdr:row>58</xdr:row>
      <xdr:rowOff>133688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659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133390</xdr:rowOff>
    </xdr:from>
    <xdr:to>
      <xdr:col>45</xdr:col>
      <xdr:colOff>177800</xdr:colOff>
      <xdr:row>58</xdr:row>
      <xdr:rowOff>133688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77490"/>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132316</xdr:rowOff>
    </xdr:from>
    <xdr:to>
      <xdr:col>41</xdr:col>
      <xdr:colOff>50800</xdr:colOff>
      <xdr:row>58</xdr:row>
      <xdr:rowOff>133390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641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79596</xdr:rowOff>
    </xdr:from>
    <xdr:to>
      <xdr:col>55</xdr:col>
      <xdr:colOff>50800</xdr:colOff>
      <xdr:row>59</xdr:row>
      <xdr:rowOff>9746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165973</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81699</xdr:rowOff>
    </xdr:from>
    <xdr:to>
      <xdr:col>50</xdr:col>
      <xdr:colOff>165100</xdr:colOff>
      <xdr:row>59</xdr:row>
      <xdr:rowOff>11849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2976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1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82888</xdr:rowOff>
    </xdr:from>
    <xdr:to>
      <xdr:col>46</xdr:col>
      <xdr:colOff>38100</xdr:colOff>
      <xdr:row>59</xdr:row>
      <xdr:rowOff>13038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4165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82590</xdr:rowOff>
    </xdr:from>
    <xdr:to>
      <xdr:col>41</xdr:col>
      <xdr:colOff>101600</xdr:colOff>
      <xdr:row>59</xdr:row>
      <xdr:rowOff>12740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3867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81516</xdr:rowOff>
    </xdr:from>
    <xdr:to>
      <xdr:col>36</xdr:col>
      <xdr:colOff>165100</xdr:colOff>
      <xdr:row>59</xdr:row>
      <xdr:rowOff>11666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2793</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30,262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79487</xdr:rowOff>
    </xdr:from>
    <xdr:to>
      <xdr:col>55</xdr:col>
      <xdr:colOff>0</xdr:colOff>
      <xdr:row>78</xdr:row>
      <xdr:rowOff>59964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1137"/>
          <a:ext cx="8382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59964</xdr:rowOff>
    </xdr:from>
    <xdr:to>
      <xdr:col>50</xdr:col>
      <xdr:colOff>114300</xdr:colOff>
      <xdr:row>78</xdr:row>
      <xdr:rowOff>100473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33064"/>
          <a:ext cx="8890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83784</xdr:rowOff>
    </xdr:from>
    <xdr:to>
      <xdr:col>45</xdr:col>
      <xdr:colOff>177800</xdr:colOff>
      <xdr:row>78</xdr:row>
      <xdr:rowOff>100473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56884"/>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83784</xdr:rowOff>
    </xdr:from>
    <xdr:to>
      <xdr:col>41</xdr:col>
      <xdr:colOff>50800</xdr:colOff>
      <xdr:row>78</xdr:row>
      <xdr:rowOff>109891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56884"/>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28687</xdr:rowOff>
    </xdr:from>
    <xdr:to>
      <xdr:col>55</xdr:col>
      <xdr:colOff>50800</xdr:colOff>
      <xdr:row>77</xdr:row>
      <xdr:rowOff>130287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115064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9164</xdr:rowOff>
    </xdr:from>
    <xdr:to>
      <xdr:col>50</xdr:col>
      <xdr:colOff>165100</xdr:colOff>
      <xdr:row>78</xdr:row>
      <xdr:rowOff>110764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101891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49673</xdr:rowOff>
    </xdr:from>
    <xdr:to>
      <xdr:col>46</xdr:col>
      <xdr:colOff>38100</xdr:colOff>
      <xdr:row>78</xdr:row>
      <xdr:rowOff>151273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142400</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61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32984</xdr:rowOff>
    </xdr:from>
    <xdr:to>
      <xdr:col>41</xdr:col>
      <xdr:colOff>101600</xdr:colOff>
      <xdr:row>78</xdr:row>
      <xdr:rowOff>134584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125711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59091</xdr:rowOff>
    </xdr:from>
    <xdr:to>
      <xdr:col>36</xdr:col>
      <xdr:colOff>165100</xdr:colOff>
      <xdr:row>78</xdr:row>
      <xdr:rowOff>160691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151818</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52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443,790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89489</xdr:rowOff>
    </xdr:from>
    <xdr:to>
      <xdr:col>55</xdr:col>
      <xdr:colOff>0</xdr:colOff>
      <xdr:row>98</xdr:row>
      <xdr:rowOff>101312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91589"/>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89489</xdr:rowOff>
    </xdr:from>
    <xdr:to>
      <xdr:col>50</xdr:col>
      <xdr:colOff>114300</xdr:colOff>
      <xdr:row>98</xdr:row>
      <xdr:rowOff>133671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91589"/>
          <a:ext cx="8890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95955</xdr:rowOff>
    </xdr:from>
    <xdr:to>
      <xdr:col>45</xdr:col>
      <xdr:colOff>177800</xdr:colOff>
      <xdr:row>98</xdr:row>
      <xdr:rowOff>133671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98055"/>
          <a:ext cx="889000" cy="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95955</xdr:rowOff>
    </xdr:from>
    <xdr:to>
      <xdr:col>41</xdr:col>
      <xdr:colOff>50800</xdr:colOff>
      <xdr:row>98</xdr:row>
      <xdr:rowOff>168470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98055"/>
          <a:ext cx="889000" cy="7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50512</xdr:rowOff>
    </xdr:from>
    <xdr:to>
      <xdr:col>55</xdr:col>
      <xdr:colOff>50800</xdr:colOff>
      <xdr:row>98</xdr:row>
      <xdr:rowOff>152112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38689</xdr:rowOff>
    </xdr:from>
    <xdr:to>
      <xdr:col>50</xdr:col>
      <xdr:colOff>165100</xdr:colOff>
      <xdr:row>98</xdr:row>
      <xdr:rowOff>140289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82871</xdr:rowOff>
    </xdr:from>
    <xdr:to>
      <xdr:col>46</xdr:col>
      <xdr:colOff>38100</xdr:colOff>
      <xdr:row>99</xdr:row>
      <xdr:rowOff>13021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45155</xdr:rowOff>
    </xdr:from>
    <xdr:to>
      <xdr:col>41</xdr:col>
      <xdr:colOff>101600</xdr:colOff>
      <xdr:row>98</xdr:row>
      <xdr:rowOff>146755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163282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117670</xdr:rowOff>
    </xdr:from>
    <xdr:to>
      <xdr:col>36</xdr:col>
      <xdr:colOff>165100</xdr:colOff>
      <xdr:row>99</xdr:row>
      <xdr:rowOff>47820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38947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1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26,588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119583</xdr:rowOff>
    </xdr:from>
    <xdr:to>
      <xdr:col>85</xdr:col>
      <xdr:colOff>127000</xdr:colOff>
      <xdr:row>38</xdr:row>
      <xdr:rowOff>123774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63233"/>
          <a:ext cx="8382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123774</xdr:rowOff>
    </xdr:from>
    <xdr:to>
      <xdr:col>81</xdr:col>
      <xdr:colOff>50800</xdr:colOff>
      <xdr:row>38</xdr:row>
      <xdr:rowOff>147091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3887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147091</xdr:rowOff>
    </xdr:from>
    <xdr:to>
      <xdr:col>76</xdr:col>
      <xdr:colOff>114300</xdr:colOff>
      <xdr:row>39</xdr:row>
      <xdr:rowOff>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62191"/>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119431</xdr:rowOff>
    </xdr:from>
    <xdr:to>
      <xdr:col>71</xdr:col>
      <xdr:colOff>177800</xdr:colOff>
      <xdr:row>39</xdr:row>
      <xdr:rowOff>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34531"/>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68783</xdr:rowOff>
    </xdr:from>
    <xdr:to>
      <xdr:col>85</xdr:col>
      <xdr:colOff>177800</xdr:colOff>
      <xdr:row>37</xdr:row>
      <xdr:rowOff>170383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47210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72974</xdr:rowOff>
    </xdr:from>
    <xdr:to>
      <xdr:col>81</xdr:col>
      <xdr:colOff>101600</xdr:colOff>
      <xdr:row>39</xdr:row>
      <xdr:rowOff>3124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165701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96291</xdr:rowOff>
    </xdr:from>
    <xdr:to>
      <xdr:col>76</xdr:col>
      <xdr:colOff>165100</xdr:colOff>
      <xdr:row>39</xdr:row>
      <xdr:rowOff>26441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17568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0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120676</xdr:rowOff>
    </xdr:from>
    <xdr:to>
      <xdr:col>72</xdr:col>
      <xdr:colOff>38100</xdr:colOff>
      <xdr:row>39</xdr:row>
      <xdr:rowOff>50826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41953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68631</xdr:rowOff>
    </xdr:from>
    <xdr:to>
      <xdr:col>67</xdr:col>
      <xdr:colOff>101600</xdr:colOff>
      <xdr:row>38</xdr:row>
      <xdr:rowOff>170231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161358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128708</xdr:rowOff>
    </xdr:from>
    <xdr:to>
      <xdr:col>85</xdr:col>
      <xdr:colOff>127000</xdr:colOff>
      <xdr:row>57</xdr:row>
      <xdr:rowOff>114497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29908"/>
          <a:ext cx="8382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114497</xdr:rowOff>
    </xdr:from>
    <xdr:to>
      <xdr:col>81</xdr:col>
      <xdr:colOff>50800</xdr:colOff>
      <xdr:row>57</xdr:row>
      <xdr:rowOff>144672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8714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152292</xdr:rowOff>
    </xdr:from>
    <xdr:to>
      <xdr:col>76</xdr:col>
      <xdr:colOff>114300</xdr:colOff>
      <xdr:row>57</xdr:row>
      <xdr:rowOff>144672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82042"/>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152292</xdr:rowOff>
    </xdr:from>
    <xdr:to>
      <xdr:col>71</xdr:col>
      <xdr:colOff>177800</xdr:colOff>
      <xdr:row>57</xdr:row>
      <xdr:rowOff>168466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82042"/>
          <a:ext cx="889000" cy="3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123239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77908</xdr:rowOff>
    </xdr:from>
    <xdr:to>
      <xdr:col>85</xdr:col>
      <xdr:colOff>177800</xdr:colOff>
      <xdr:row>57</xdr:row>
      <xdr:rowOff>8058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56335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63697</xdr:rowOff>
    </xdr:from>
    <xdr:to>
      <xdr:col>81</xdr:col>
      <xdr:colOff>101600</xdr:colOff>
      <xdr:row>57</xdr:row>
      <xdr:rowOff>165297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156424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93872</xdr:rowOff>
    </xdr:from>
    <xdr:to>
      <xdr:col>76</xdr:col>
      <xdr:colOff>165100</xdr:colOff>
      <xdr:row>58</xdr:row>
      <xdr:rowOff>24022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101492</xdr:rowOff>
    </xdr:from>
    <xdr:to>
      <xdr:col>72</xdr:col>
      <xdr:colOff>38100</xdr:colOff>
      <xdr:row>56</xdr:row>
      <xdr:rowOff>31642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48169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117666</xdr:rowOff>
    </xdr:from>
    <xdr:to>
      <xdr:col>67</xdr:col>
      <xdr:colOff>101600</xdr:colOff>
      <xdr:row>58</xdr:row>
      <xdr:rowOff>47816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38943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113,820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44081</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8631"/>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33832</xdr:rowOff>
    </xdr:from>
    <xdr:to>
      <xdr:col>81</xdr:col>
      <xdr:colOff>50800</xdr:colOff>
      <xdr:row>79</xdr:row>
      <xdr:rowOff>44081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838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33832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8382"/>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164731</xdr:rowOff>
    </xdr:from>
    <xdr:to>
      <xdr:col>81</xdr:col>
      <xdr:colOff>101600</xdr:colOff>
      <xdr:row>79</xdr:row>
      <xdr:rowOff>94881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86008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30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154482</xdr:rowOff>
    </xdr:from>
    <xdr:to>
      <xdr:col>76</xdr:col>
      <xdr:colOff>165100</xdr:colOff>
      <xdr:row>79</xdr:row>
      <xdr:rowOff>84632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75759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65,230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120132</xdr:rowOff>
    </xdr:from>
    <xdr:to>
      <xdr:col>85</xdr:col>
      <xdr:colOff>127000</xdr:colOff>
      <xdr:row>94</xdr:row>
      <xdr:rowOff>97020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064982"/>
          <a:ext cx="838200" cy="1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120132</xdr:rowOff>
    </xdr:from>
    <xdr:to>
      <xdr:col>81</xdr:col>
      <xdr:colOff>50800</xdr:colOff>
      <xdr:row>94</xdr:row>
      <xdr:rowOff>109182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064982"/>
          <a:ext cx="8890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109182</xdr:rowOff>
    </xdr:from>
    <xdr:to>
      <xdr:col>76</xdr:col>
      <xdr:colOff>114300</xdr:colOff>
      <xdr:row>94</xdr:row>
      <xdr:rowOff>168526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25482"/>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103239</xdr:rowOff>
    </xdr:from>
    <xdr:to>
      <xdr:col>71</xdr:col>
      <xdr:colOff>177800</xdr:colOff>
      <xdr:row>94</xdr:row>
      <xdr:rowOff>168526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219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46220</xdr:rowOff>
    </xdr:from>
    <xdr:to>
      <xdr:col>85</xdr:col>
      <xdr:colOff>177800</xdr:colOff>
      <xdr:row>94</xdr:row>
      <xdr:rowOff>147820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24647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69332</xdr:rowOff>
    </xdr:from>
    <xdr:to>
      <xdr:col>81</xdr:col>
      <xdr:colOff>101600</xdr:colOff>
      <xdr:row>93</xdr:row>
      <xdr:rowOff>170932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58382</xdr:rowOff>
    </xdr:from>
    <xdr:to>
      <xdr:col>76</xdr:col>
      <xdr:colOff>165100</xdr:colOff>
      <xdr:row>94</xdr:row>
      <xdr:rowOff>159982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151109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117726</xdr:rowOff>
    </xdr:from>
    <xdr:to>
      <xdr:col>72</xdr:col>
      <xdr:colOff>38100</xdr:colOff>
      <xdr:row>95</xdr:row>
      <xdr:rowOff>47876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52439</xdr:rowOff>
    </xdr:from>
    <xdr:to>
      <xdr:col>67</xdr:col>
      <xdr:colOff>101600</xdr:colOff>
      <xdr:row>94</xdr:row>
      <xdr:rowOff>154039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145166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類似団体内平均値と比較して、民生費が突出して高い傾向にあり、歳出決算総額の</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を構成し、住民一人当たり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173,310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民生費、</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議会費を除くその他の目的別歳出決算については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概ね</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類似団体内平均値より低い水準で推移して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いたが、総務費及び土木費については令和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年度では類似団体内平均値を超えることとなった。また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土木費</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教育費については平成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、財政調整基金から他の特定目的</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へ振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替えた（公共施設等整備保全基金に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百万円、市営住宅整備基金に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百万円、学校教育施設整備基金に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百万円）ことにより類似団体内平均値を上回ることとなった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。また、公債費については、令和元年度において</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年後利率見直し時での一括償還で一時的に増加したが、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は大きく減少し、住民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は減少している。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衛生費については、類似団体内平均値を大きく下回る水準で推移している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主な要因としては、市立病院の廃止により、平成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年度以降、病院事業会計への繰出金が必要なくなったことが挙げられる。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年度については、コロナ対策として水道基本料金減免や医療従事者への給付金事業等を行ったことにより増加している。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商工費についても、類似団体内平均値を大きく下回り、類似団体内で</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下から</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番目に位置して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年度においてはコロナ対策による商品券事業や休業要請支援金事業の実施のため大きく増加した。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これまでも企業誘致を図るなどの取組みを行ってきたが、平成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年度には、相談支援などにより市内企業の売上向上や創業促進を図るため「</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D-biz</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」を立ち上げており、今後さらに市内産業の活性化に向けた取組みを進めていく。土木費について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月末に土地開発公社が解散したことに伴い、それまで公社の利子負担軽減のために行っていた公社への貸付が不要となったため</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以降は概ね</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類似団体内平均値より低い水準で推移してい</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る。しかし、令和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は減少しているものの類似団体内平均値の減少額が上回ったため、類似団体内平均値を上回っている。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歳出決算（公債費、投資及び出資金以外の項目）が増加したが、それ以上に歳入決算（国庫支出金、寄附金、地方債）が増加しており、財政調整基金を繰り入れることなく実質収支は黒字となっている。</a:t>
          </a:r>
          <a:endPar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財政調整基金残高においては、平成</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年度に特定目的基金（公共施設等整備保全基金、市営住宅整備基金、学校教育施設整備基金）へ振り替えたこと及び令和元年度で繰入れを行ったため減少したが、令和</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年度においては積立を行ったため、標準財政規模比は</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19.05%</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となっている。引き続き、財政運営基本方針に掲げている標準財政規模の</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に相当する額を積み立てるよう努めていく。</a:t>
          </a:r>
          <a:endPar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実質単年度収支については、令和</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年ぶりの黒字となった。平成</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年度は国民健康保険特別会計に対する赤字補填、平成</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年度は特定目的基金への振替えのため財政調整基金を取り崩していた影響による赤字、令和元年度は収支不足を財政調整基金の繰入れで補ったことによる赤字である。</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国民健康保険特別会計については、毎年赤字となっていたため、平成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年度より一般会計から赤字補てんの繰入</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を行っていたが、給付に見合った適正な賦課をすべく平成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年度に保険税改定を行った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滞納者への戸別訪問やコールセンター設置などにより保険税収納率の向上に努めたこともあり、平成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年度は一般会計から赤字補てんのための繰入</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を実施することなく黒字に転じた。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水道事業会計は引き続き多額の黒字（資金剰余）で推移しており、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も前年に引き続き</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全会計で黒字となった。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算入公債費等が減少した。しかし、</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年後利率見直し時の一括償還で、元利償還金が一時的に増加した令和元年度と比較し、大きく減少したこと及び、同様の理由で公営企業債の元利償還金への繰入金も減少したため、実</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質公債費比率の分子が前年度より</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減少した。　　</a:t>
          </a:r>
          <a:endPar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分子は、令和</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年度においては減少したが、近年増加傾向にある。要因となっているのは、元利償還金の増加による影響が大きいが、平成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据置期間の終了に</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よる</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（主に臨時財政対策債）</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したことによるものであり、令和元年度と同様に新発債の増加に伴うものではなかった。しかし平成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年度以降減少していた地方債現在高が令和</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年度においては増加に転じており、新発債の増加に伴う元利償還金の増加が見込まれ、年々増加している組合等が起こした地方債の元利償還金に対する負担金等と合わせ、今後の分子の増加が懸念される。</a:t>
          </a:r>
          <a:endPar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さらに野崎駅・四条畷駅周辺整備事業、新庁舎整備事業などの大型事業や、インフラ施設を含めた公共施設等の老朽化対策費用等により、比率の上昇</a:t>
          </a: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が見込まれるが償還金の動向を注視しつつ、適正な市債発行に努める。</a:t>
          </a:r>
          <a:endPar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mn-lt"/>
              <a:ea typeface="+mn-ea"/>
              <a:cs typeface="+mn-cs"/>
            </a:rPr>
            <a:t>　</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年度は、一般会計等に係る地方債の現在高の減などにより将来負担額は前年度より減少したが、都市計画税の減により充当可能財源等が減少したため、将来負担比率の分子のマイナス値は</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年度においては、一般会計等に係る地方債の現在高の減などにより将来負担額は前年度より減少した</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が、公営企業債等繰入見込額（下水道事業会計）が増加したことにより</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、将来負担比率の分子のマイナス値は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前年に比べ</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度では、分子については、一般会計等に係る</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地方債現在高や</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公営企業債等繰入見込額（下水道事業会計）</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の減少額よりも、</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控除対象である充当可能財源等の減少</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額が上回ったため、分子全体とし</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ては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年度においては、主に公営企業債等繰入見込額（下水道事業会計）の減により将来負担額が減少したことに加え、充当可能基金の増加等により充当可能財源等が増加したため分子のマイナス値は</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令和元年度まで</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将来負担比率の分子</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のマイナス値</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は減少し</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続け</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てい</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たが、令和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年度は増加に転じることとなった。</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月の土地開発公社解散に伴い平成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年度以降、将来負担比率の分子はマイナス値</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を保っている。今後も将来世代への負担を考慮しつつ財政の健全化に向け、必要な手段を講じていく。</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・「財政調整基金」で購入した長期国債の運用益を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百万円及び前年度剰余金を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285</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百万円、「減債基金」へ第三セクター等改革推進債対象の土地を売却したことによる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百万円の積み立て、</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「ふるさと振興基金」へふるさと納税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1,526</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百万円を積み立てた一方、</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野崎駅・四条畷駅周辺整備事業</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580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一般会計に係る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年後利率見直し時に借換えを行わず一括償還した公債費の財源及び第三セクター等改革推進債の償還財源として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、「教育文化基金」から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機器整備等のために</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百万円、「学校施設整備基金」から学校施設の改修費用として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百万円、「ふるさと振興基金」から寄付者の指定する使途に応じた事業に</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百万円など</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を取り崩した</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結果</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、基金全体の残高としては</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684</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百万円の増加</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今後は社会保障費が増加し続けるという見通しの中、野崎駅・四条畷駅周辺整備事業、新庁舎整備事業などの大型事業や、</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公共施設等の老朽化対策</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の実施により</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中長期的には基金残高の減少が見込まれ</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るため</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持続可能な財政構造の確立に努める。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・公共施設等整備保全基金：公共施設等の整備及び保全</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・庁舎整備基金：庁舎の建設及び大規模な改修工事等</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・ふるさと振興基金：ふるさと納税寄付者が指定した事業に活用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・公共施設等整備保全基金：野崎駅・四条畷駅周辺整備事業等に係る経費に充当したため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580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寄付額の増加に伴い、</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1,526</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百万円増加。寄付者の指定した事業に充当したため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232</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・学校施設整備基金：中学校の転落防止工事、及び各小中学校の修繕や工事に係る経費等に充当したため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・公共施設等整備保全基金は、主要プロジェクトである野崎駅・四条畷駅周辺整備事業や公共施設等の老朽化対策のため、前年度剰余金を優先的に積み立てて財源の確保に努める。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・庁舎整備基金は近年中に予定する庁舎の建替えの財源として活用予定。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・ふるさと振興基金については、</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寄付額が増加している現状を踏まえ、</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積極的に活用していく予定。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年超の長期国債等を購入し、運用益として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・前年度剰余金として財政調整基金へ</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285</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を積み立てたことによる増加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・中期的にも収支不足に対応するため財政調整基金の繰入れを行う必要が生じることが予想されるため、残高は減少していく見込み。</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・市税収入の急激な減少、その他臨時的な歳入の減少又は歳出の増加に対応するため、標準財政規模の</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・第三セクター等改革推進債の対象土地を売却し、</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・一般会計に係る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・残存する利率見直し時に一括償還する公債費の財源として令和</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年度において取り崩す予定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・以前に積立てた第三セクター等改革推進債の対象土地に係る償還金の翌年以降の償還財源として取り崩す予定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61797678</v>
      </c>
      <c r="BO4" s="426"/>
      <c r="BP4" s="426"/>
      <c r="BQ4" s="426"/>
      <c r="BR4" s="426"/>
      <c r="BS4" s="426"/>
      <c r="BT4" s="426"/>
      <c r="BU4" s="427"/>
      <c r="BV4" s="425">
        <v>47278894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4.4000000000000004</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60587115</v>
      </c>
      <c r="BO5" s="431"/>
      <c r="BP5" s="431"/>
      <c r="BQ5" s="431"/>
      <c r="BR5" s="431"/>
      <c r="BS5" s="431"/>
      <c r="BT5" s="431"/>
      <c r="BU5" s="432"/>
      <c r="BV5" s="430">
        <v>46531052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v>
      </c>
      <c r="CU5" s="401"/>
      <c r="CV5" s="401"/>
      <c r="CW5" s="401"/>
      <c r="CX5" s="401"/>
      <c r="CY5" s="401"/>
      <c r="CZ5" s="401"/>
      <c r="DA5" s="402"/>
      <c r="DB5" s="400">
        <v>103.1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1210563</v>
      </c>
      <c r="BO6" s="431"/>
      <c r="BP6" s="431"/>
      <c r="BQ6" s="431"/>
      <c r="BR6" s="431"/>
      <c r="BS6" s="431"/>
      <c r="BT6" s="431"/>
      <c r="BU6" s="432"/>
      <c r="BV6" s="430">
        <v>747842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105.2</v>
      </c>
      <c r="CU6" s="584"/>
      <c r="CV6" s="584"/>
      <c r="CW6" s="584"/>
      <c r="CX6" s="584"/>
      <c r="CY6" s="584"/>
      <c r="CZ6" s="584"/>
      <c r="DA6" s="585"/>
      <c r="DB6" s="583">
        <v>110</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123198</v>
      </c>
      <c r="BO7" s="431"/>
      <c r="BP7" s="431"/>
      <c r="BQ7" s="431"/>
      <c r="BR7" s="431"/>
      <c r="BS7" s="431"/>
      <c r="BT7" s="431"/>
      <c r="BU7" s="432"/>
      <c r="BV7" s="430">
        <v>174028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24749858</v>
      </c>
      <c r="CU7" s="431"/>
      <c r="CV7" s="431"/>
      <c r="CW7" s="431"/>
      <c r="CX7" s="431"/>
      <c r="CY7" s="431"/>
      <c r="CZ7" s="431"/>
      <c r="DA7" s="432"/>
      <c r="DB7" s="430">
        <v>24200029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1087365</v>
      </c>
      <c r="BO8" s="431"/>
      <c r="BP8" s="431"/>
      <c r="BQ8" s="431"/>
      <c r="BR8" s="431"/>
      <c r="BS8" s="431"/>
      <c r="BT8" s="431"/>
      <c r="BU8" s="432"/>
      <c r="BV8" s="430">
        <v>573814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0.75</v>
      </c>
      <c r="CU8" s="544"/>
      <c r="CV8" s="544"/>
      <c r="CW8" s="544"/>
      <c r="CX8" s="544"/>
      <c r="CY8" s="544"/>
      <c r="CZ8" s="544"/>
      <c r="DA8" s="545"/>
      <c r="DB8" s="543">
        <v>0.75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119367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513551</v>
      </c>
      <c r="BO9" s="431"/>
      <c r="BP9" s="431"/>
      <c r="BQ9" s="431"/>
      <c r="BR9" s="431"/>
      <c r="BS9" s="431"/>
      <c r="BT9" s="431"/>
      <c r="BU9" s="432"/>
      <c r="BV9" s="430">
        <v>-221906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11.8</v>
      </c>
      <c r="CU9" s="401"/>
      <c r="CV9" s="401"/>
      <c r="CW9" s="401"/>
      <c r="CX9" s="401"/>
      <c r="CY9" s="401"/>
      <c r="CZ9" s="401"/>
      <c r="DA9" s="402"/>
      <c r="DB9" s="400">
        <v>14.4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123217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290325</v>
      </c>
      <c r="BO10" s="431"/>
      <c r="BP10" s="431"/>
      <c r="BQ10" s="431"/>
      <c r="BR10" s="431"/>
      <c r="BS10" s="431"/>
      <c r="BT10" s="431"/>
      <c r="BU10" s="432"/>
      <c r="BV10" s="430">
        <v>44015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119452</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94</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400000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116588</v>
      </c>
      <c r="S13" s="534"/>
      <c r="T13" s="534"/>
      <c r="U13" s="534"/>
      <c r="V13" s="535"/>
      <c r="W13" s="521" t="s">
        <v>136</v>
      </c>
      <c r="X13" s="443"/>
      <c r="Y13" s="443"/>
      <c r="Z13" s="443"/>
      <c r="AA13" s="443"/>
      <c r="AB13" s="444"/>
      <c r="AC13" s="406">
        <v>119</v>
      </c>
      <c r="AD13" s="407"/>
      <c r="AE13" s="407"/>
      <c r="AF13" s="407"/>
      <c r="AG13" s="408"/>
      <c r="AH13" s="406">
        <v>108</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803876</v>
      </c>
      <c r="BO13" s="431"/>
      <c r="BP13" s="431"/>
      <c r="BQ13" s="431"/>
      <c r="BR13" s="431"/>
      <c r="BS13" s="431"/>
      <c r="BT13" s="431"/>
      <c r="BU13" s="432"/>
      <c r="BV13" s="430">
        <v>-577891</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6.2</v>
      </c>
      <c r="CU13" s="401"/>
      <c r="CV13" s="401"/>
      <c r="CW13" s="401"/>
      <c r="CX13" s="401"/>
      <c r="CY13" s="401"/>
      <c r="CZ13" s="401"/>
      <c r="DA13" s="402"/>
      <c r="DB13" s="400">
        <v>6.2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120285</v>
      </c>
      <c r="S14" s="534"/>
      <c r="T14" s="534"/>
      <c r="U14" s="534"/>
      <c r="V14" s="535"/>
      <c r="W14" s="536"/>
      <c r="X14" s="446"/>
      <c r="Y14" s="446"/>
      <c r="Z14" s="446"/>
      <c r="AA14" s="446"/>
      <c r="AB14" s="447"/>
      <c r="AC14" s="526">
        <v>0.2</v>
      </c>
      <c r="AD14" s="527"/>
      <c r="AE14" s="527"/>
      <c r="AF14" s="527"/>
      <c r="AG14" s="528"/>
      <c r="AH14" s="526">
        <v>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135</v>
      </c>
      <c r="N15" s="531"/>
      <c r="O15" s="531"/>
      <c r="P15" s="531"/>
      <c r="Q15" s="532"/>
      <c r="R15" s="533">
        <v>117390</v>
      </c>
      <c r="S15" s="534"/>
      <c r="T15" s="534"/>
      <c r="U15" s="534"/>
      <c r="V15" s="535"/>
      <c r="W15" s="521" t="s">
        <v>144</v>
      </c>
      <c r="X15" s="443"/>
      <c r="Y15" s="443"/>
      <c r="Z15" s="443"/>
      <c r="AA15" s="443"/>
      <c r="AB15" s="444"/>
      <c r="AC15" s="406">
        <v>15356</v>
      </c>
      <c r="AD15" s="407"/>
      <c r="AE15" s="407"/>
      <c r="AF15" s="407"/>
      <c r="AG15" s="408"/>
      <c r="AH15" s="406">
        <v>16872</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14503903</v>
      </c>
      <c r="BO15" s="426"/>
      <c r="BP15" s="426"/>
      <c r="BQ15" s="426"/>
      <c r="BR15" s="426"/>
      <c r="BS15" s="426"/>
      <c r="BT15" s="426"/>
      <c r="BU15" s="427"/>
      <c r="BV15" s="425">
        <v>13909248</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31.2</v>
      </c>
      <c r="AD16" s="527"/>
      <c r="AE16" s="527"/>
      <c r="AF16" s="527"/>
      <c r="AG16" s="528"/>
      <c r="AH16" s="526">
        <v>32.299999999999997</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19347238</v>
      </c>
      <c r="BO16" s="431"/>
      <c r="BP16" s="431"/>
      <c r="BQ16" s="431"/>
      <c r="BR16" s="431"/>
      <c r="BS16" s="431"/>
      <c r="BT16" s="431"/>
      <c r="BU16" s="432"/>
      <c r="BV16" s="430">
        <v>18742282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33820</v>
      </c>
      <c r="AD17" s="407"/>
      <c r="AE17" s="407"/>
      <c r="AF17" s="407"/>
      <c r="AG17" s="408"/>
      <c r="AH17" s="406">
        <v>35215</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18423781</v>
      </c>
      <c r="BO17" s="431"/>
      <c r="BP17" s="431"/>
      <c r="BQ17" s="431"/>
      <c r="BR17" s="431"/>
      <c r="BS17" s="431"/>
      <c r="BT17" s="431"/>
      <c r="BU17" s="432"/>
      <c r="BV17" s="430">
        <v>17796966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18.27</v>
      </c>
      <c r="M18" s="495"/>
      <c r="N18" s="495"/>
      <c r="O18" s="495"/>
      <c r="P18" s="495"/>
      <c r="Q18" s="495"/>
      <c r="R18" s="496"/>
      <c r="S18" s="496"/>
      <c r="T18" s="496"/>
      <c r="U18" s="496"/>
      <c r="V18" s="497"/>
      <c r="W18" s="511"/>
      <c r="X18" s="512"/>
      <c r="Y18" s="512"/>
      <c r="Z18" s="512"/>
      <c r="AA18" s="512"/>
      <c r="AB18" s="522"/>
      <c r="AC18" s="394">
        <v>68.599999999999994</v>
      </c>
      <c r="AD18" s="395"/>
      <c r="AE18" s="395"/>
      <c r="AF18" s="395"/>
      <c r="AG18" s="498"/>
      <c r="AH18" s="394">
        <v>67.5</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24827026</v>
      </c>
      <c r="BO18" s="431"/>
      <c r="BP18" s="431"/>
      <c r="BQ18" s="431"/>
      <c r="BR18" s="431"/>
      <c r="BS18" s="431"/>
      <c r="BT18" s="431"/>
      <c r="BU18" s="432"/>
      <c r="BV18" s="430">
        <v>25714325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6533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32219332</v>
      </c>
      <c r="BO19" s="431"/>
      <c r="BP19" s="431"/>
      <c r="BQ19" s="431"/>
      <c r="BR19" s="431"/>
      <c r="BS19" s="431"/>
      <c r="BT19" s="431"/>
      <c r="BU19" s="432"/>
      <c r="BV19" s="430">
        <v>31887638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52686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34532788</v>
      </c>
      <c r="BO23" s="431"/>
      <c r="BP23" s="431"/>
      <c r="BQ23" s="431"/>
      <c r="BR23" s="431"/>
      <c r="BS23" s="431"/>
      <c r="BT23" s="431"/>
      <c r="BU23" s="432"/>
      <c r="BV23" s="430">
        <v>34330116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9500</v>
      </c>
      <c r="R24" s="407"/>
      <c r="S24" s="407"/>
      <c r="T24" s="407"/>
      <c r="U24" s="407"/>
      <c r="V24" s="408"/>
      <c r="W24" s="472"/>
      <c r="X24" s="463"/>
      <c r="Y24" s="464"/>
      <c r="Z24" s="403" t="s">
        <v>167</v>
      </c>
      <c r="AA24" s="404"/>
      <c r="AB24" s="404"/>
      <c r="AC24" s="404"/>
      <c r="AD24" s="404"/>
      <c r="AE24" s="404"/>
      <c r="AF24" s="404"/>
      <c r="AG24" s="405"/>
      <c r="AH24" s="406">
        <v>521</v>
      </c>
      <c r="AI24" s="407"/>
      <c r="AJ24" s="407"/>
      <c r="AK24" s="407"/>
      <c r="AL24" s="408"/>
      <c r="AM24" s="406">
        <v>1571857</v>
      </c>
      <c r="AN24" s="407"/>
      <c r="AO24" s="407"/>
      <c r="AP24" s="407"/>
      <c r="AQ24" s="407"/>
      <c r="AR24" s="408"/>
      <c r="AS24" s="406">
        <v>3017</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29336604</v>
      </c>
      <c r="BO24" s="431"/>
      <c r="BP24" s="431"/>
      <c r="BQ24" s="431"/>
      <c r="BR24" s="431"/>
      <c r="BS24" s="431"/>
      <c r="BT24" s="431"/>
      <c r="BU24" s="432"/>
      <c r="BV24" s="430">
        <v>28731306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8200</v>
      </c>
      <c r="R25" s="407"/>
      <c r="S25" s="407"/>
      <c r="T25" s="407"/>
      <c r="U25" s="407"/>
      <c r="V25" s="408"/>
      <c r="W25" s="472"/>
      <c r="X25" s="463"/>
      <c r="Y25" s="464"/>
      <c r="Z25" s="403" t="s">
        <v>170</v>
      </c>
      <c r="AA25" s="404"/>
      <c r="AB25" s="404"/>
      <c r="AC25" s="404"/>
      <c r="AD25" s="404"/>
      <c r="AE25" s="404"/>
      <c r="AF25" s="404"/>
      <c r="AG25" s="405"/>
      <c r="AH25" s="406" t="s">
        <v>127</v>
      </c>
      <c r="AI25" s="407"/>
      <c r="AJ25" s="407"/>
      <c r="AK25" s="407"/>
      <c r="AL25" s="408"/>
      <c r="AM25" s="406" t="s">
        <v>143</v>
      </c>
      <c r="AN25" s="407"/>
      <c r="AO25" s="407"/>
      <c r="AP25" s="407"/>
      <c r="AQ25" s="407"/>
      <c r="AR25" s="408"/>
      <c r="AS25" s="406" t="s">
        <v>127</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11322659</v>
      </c>
      <c r="BO25" s="426"/>
      <c r="BP25" s="426"/>
      <c r="BQ25" s="426"/>
      <c r="BR25" s="426"/>
      <c r="BS25" s="426"/>
      <c r="BT25" s="426"/>
      <c r="BU25" s="427"/>
      <c r="BV25" s="425">
        <v>15560405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172</v>
      </c>
      <c r="F26" s="404"/>
      <c r="G26" s="404"/>
      <c r="H26" s="404"/>
      <c r="I26" s="404"/>
      <c r="J26" s="404"/>
      <c r="K26" s="405"/>
      <c r="L26" s="406">
        <v>1</v>
      </c>
      <c r="M26" s="407"/>
      <c r="N26" s="407"/>
      <c r="O26" s="407"/>
      <c r="P26" s="408"/>
      <c r="Q26" s="406">
        <v>7400</v>
      </c>
      <c r="R26" s="407"/>
      <c r="S26" s="407"/>
      <c r="T26" s="407"/>
      <c r="U26" s="407"/>
      <c r="V26" s="408"/>
      <c r="W26" s="472"/>
      <c r="X26" s="463"/>
      <c r="Y26" s="464"/>
      <c r="Z26" s="403" t="s">
        <v>173</v>
      </c>
      <c r="AA26" s="485"/>
      <c r="AB26" s="485"/>
      <c r="AC26" s="485"/>
      <c r="AD26" s="485"/>
      <c r="AE26" s="485"/>
      <c r="AF26" s="485"/>
      <c r="AG26" s="486"/>
      <c r="AH26" s="406">
        <v>10</v>
      </c>
      <c r="AI26" s="407"/>
      <c r="AJ26" s="407"/>
      <c r="AK26" s="407"/>
      <c r="AL26" s="408"/>
      <c r="AM26" s="406">
        <v>32550</v>
      </c>
      <c r="AN26" s="407"/>
      <c r="AO26" s="407"/>
      <c r="AP26" s="407"/>
      <c r="AQ26" s="407"/>
      <c r="AR26" s="408"/>
      <c r="AS26" s="406">
        <v>3255</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175</v>
      </c>
      <c r="F27" s="404"/>
      <c r="G27" s="404"/>
      <c r="H27" s="404"/>
      <c r="I27" s="404"/>
      <c r="J27" s="404"/>
      <c r="K27" s="405"/>
      <c r="L27" s="406">
        <v>1</v>
      </c>
      <c r="M27" s="407"/>
      <c r="N27" s="407"/>
      <c r="O27" s="407"/>
      <c r="P27" s="408"/>
      <c r="Q27" s="406">
        <v>6600</v>
      </c>
      <c r="R27" s="407"/>
      <c r="S27" s="407"/>
      <c r="T27" s="407"/>
      <c r="U27" s="407"/>
      <c r="V27" s="408"/>
      <c r="W27" s="472"/>
      <c r="X27" s="463"/>
      <c r="Y27" s="464"/>
      <c r="Z27" s="403" t="s">
        <v>176</v>
      </c>
      <c r="AA27" s="404"/>
      <c r="AB27" s="404"/>
      <c r="AC27" s="404"/>
      <c r="AD27" s="404"/>
      <c r="AE27" s="404"/>
      <c r="AF27" s="404"/>
      <c r="AG27" s="405"/>
      <c r="AH27" s="406">
        <v>28</v>
      </c>
      <c r="AI27" s="407"/>
      <c r="AJ27" s="407"/>
      <c r="AK27" s="407"/>
      <c r="AL27" s="408"/>
      <c r="AM27" s="406">
        <v>100552</v>
      </c>
      <c r="AN27" s="407"/>
      <c r="AO27" s="407"/>
      <c r="AP27" s="407"/>
      <c r="AQ27" s="407"/>
      <c r="AR27" s="408"/>
      <c r="AS27" s="406">
        <v>3591</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314785</v>
      </c>
      <c r="BO27" s="434"/>
      <c r="BP27" s="434"/>
      <c r="BQ27" s="434"/>
      <c r="BR27" s="434"/>
      <c r="BS27" s="434"/>
      <c r="BT27" s="434"/>
      <c r="BU27" s="435"/>
      <c r="BV27" s="433">
        <v>314785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178</v>
      </c>
      <c r="F28" s="404"/>
      <c r="G28" s="404"/>
      <c r="H28" s="404"/>
      <c r="I28" s="404"/>
      <c r="J28" s="404"/>
      <c r="K28" s="405"/>
      <c r="L28" s="406">
        <v>1</v>
      </c>
      <c r="M28" s="407"/>
      <c r="N28" s="407"/>
      <c r="O28" s="407"/>
      <c r="P28" s="408"/>
      <c r="Q28" s="406">
        <v>6200</v>
      </c>
      <c r="R28" s="407"/>
      <c r="S28" s="407"/>
      <c r="T28" s="407"/>
      <c r="U28" s="407"/>
      <c r="V28" s="408"/>
      <c r="W28" s="472"/>
      <c r="X28" s="463"/>
      <c r="Y28" s="464"/>
      <c r="Z28" s="403" t="s">
        <v>179</v>
      </c>
      <c r="AA28" s="404"/>
      <c r="AB28" s="404"/>
      <c r="AC28" s="404"/>
      <c r="AD28" s="404"/>
      <c r="AE28" s="404"/>
      <c r="AF28" s="404"/>
      <c r="AG28" s="405"/>
      <c r="AH28" s="406" t="s">
        <v>143</v>
      </c>
      <c r="AI28" s="407"/>
      <c r="AJ28" s="407"/>
      <c r="AK28" s="407"/>
      <c r="AL28" s="408"/>
      <c r="AM28" s="406" t="s">
        <v>127</v>
      </c>
      <c r="AN28" s="407"/>
      <c r="AO28" s="407"/>
      <c r="AP28" s="407"/>
      <c r="AQ28" s="407"/>
      <c r="AR28" s="408"/>
      <c r="AS28" s="406" t="s">
        <v>143</v>
      </c>
      <c r="AT28" s="407"/>
      <c r="AU28" s="407"/>
      <c r="AV28" s="407"/>
      <c r="AW28" s="407"/>
      <c r="AX28" s="409"/>
      <c r="AY28" s="413" t="s">
        <v>180</v>
      </c>
      <c r="AZ28" s="414"/>
      <c r="BA28" s="414"/>
      <c r="BB28" s="415"/>
      <c r="BC28" s="422" t="s">
        <v>48</v>
      </c>
      <c r="BD28" s="423"/>
      <c r="BE28" s="423"/>
      <c r="BF28" s="423"/>
      <c r="BG28" s="423"/>
      <c r="BH28" s="423"/>
      <c r="BI28" s="423"/>
      <c r="BJ28" s="423"/>
      <c r="BK28" s="423"/>
      <c r="BL28" s="423"/>
      <c r="BM28" s="424"/>
      <c r="BN28" s="425">
        <v>4714734</v>
      </c>
      <c r="BO28" s="426"/>
      <c r="BP28" s="426"/>
      <c r="BQ28" s="426"/>
      <c r="BR28" s="426"/>
      <c r="BS28" s="426"/>
      <c r="BT28" s="426"/>
      <c r="BU28" s="427"/>
      <c r="BV28" s="425">
        <v>4424409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181</v>
      </c>
      <c r="F29" s="404"/>
      <c r="G29" s="404"/>
      <c r="H29" s="404"/>
      <c r="I29" s="404"/>
      <c r="J29" s="404"/>
      <c r="K29" s="405"/>
      <c r="L29" s="406">
        <v>15</v>
      </c>
      <c r="M29" s="407"/>
      <c r="N29" s="407"/>
      <c r="O29" s="407"/>
      <c r="P29" s="408"/>
      <c r="Q29" s="406">
        <v>5900</v>
      </c>
      <c r="R29" s="407"/>
      <c r="S29" s="407"/>
      <c r="T29" s="407"/>
      <c r="U29" s="407"/>
      <c r="V29" s="408"/>
      <c r="W29" s="473"/>
      <c r="X29" s="474"/>
      <c r="Y29" s="475"/>
      <c r="Z29" s="403" t="s">
        <v>182</v>
      </c>
      <c r="AA29" s="404"/>
      <c r="AB29" s="404"/>
      <c r="AC29" s="404"/>
      <c r="AD29" s="404"/>
      <c r="AE29" s="404"/>
      <c r="AF29" s="404"/>
      <c r="AG29" s="405"/>
      <c r="AH29" s="406">
        <v>549</v>
      </c>
      <c r="AI29" s="407"/>
      <c r="AJ29" s="407"/>
      <c r="AK29" s="407"/>
      <c r="AL29" s="408"/>
      <c r="AM29" s="406">
        <v>1672409</v>
      </c>
      <c r="AN29" s="407"/>
      <c r="AO29" s="407"/>
      <c r="AP29" s="407"/>
      <c r="AQ29" s="407"/>
      <c r="AR29" s="408"/>
      <c r="AS29" s="406">
        <v>3046</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449081</v>
      </c>
      <c r="BO29" s="431"/>
      <c r="BP29" s="431"/>
      <c r="BQ29" s="431"/>
      <c r="BR29" s="431"/>
      <c r="BS29" s="431"/>
      <c r="BT29" s="431"/>
      <c r="BU29" s="432"/>
      <c r="BV29" s="430">
        <v>502644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97.3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11885532</v>
      </c>
      <c r="BO30" s="434"/>
      <c r="BP30" s="434"/>
      <c r="BQ30" s="434"/>
      <c r="BR30" s="434"/>
      <c r="BS30" s="434"/>
      <c r="BT30" s="434"/>
      <c r="BU30" s="435"/>
      <c r="BV30" s="433">
        <v>11438339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193</v>
      </c>
      <c r="AN33" s="393"/>
      <c r="AO33" s="392" t="s">
        <v>192</v>
      </c>
      <c r="AP33" s="392"/>
      <c r="AQ33" s="392"/>
      <c r="AR33" s="392"/>
      <c r="AS33" s="392"/>
      <c r="AT33" s="392"/>
      <c r="AU33" s="392"/>
      <c r="AV33" s="392"/>
      <c r="AW33" s="392"/>
      <c r="AX33" s="392"/>
      <c r="AY33" s="392"/>
      <c r="AZ33" s="392"/>
      <c r="BA33" s="392"/>
      <c r="BB33" s="392"/>
      <c r="BC33" s="392"/>
      <c r="BD33" s="217"/>
      <c r="BE33" s="392" t="s">
        <v>194</v>
      </c>
      <c r="BF33" s="392"/>
      <c r="BG33" s="392" t="s">
        <v>195</v>
      </c>
      <c r="BH33" s="392"/>
      <c r="BI33" s="392"/>
      <c r="BJ33" s="392"/>
      <c r="BK33" s="392"/>
      <c r="BL33" s="392"/>
      <c r="BM33" s="392"/>
      <c r="BN33" s="392"/>
      <c r="BO33" s="392"/>
      <c r="BP33" s="392"/>
      <c r="BQ33" s="392"/>
      <c r="BR33" s="392"/>
      <c r="BS33" s="392"/>
      <c r="BT33" s="392"/>
      <c r="BU33" s="392"/>
      <c r="BV33" s="217"/>
      <c r="BW33" s="393" t="s">
        <v>194</v>
      </c>
      <c r="BX33" s="393"/>
      <c r="BY33" s="392" t="s">
        <v>196</v>
      </c>
      <c r="BZ33" s="392"/>
      <c r="CA33" s="392"/>
      <c r="CB33" s="392"/>
      <c r="CC33" s="392"/>
      <c r="CD33" s="392"/>
      <c r="CE33" s="392"/>
      <c r="CF33" s="392"/>
      <c r="CG33" s="392"/>
      <c r="CH33" s="392"/>
      <c r="CI33" s="392"/>
      <c r="CJ33" s="392"/>
      <c r="CK33" s="392"/>
      <c r="CL33" s="392"/>
      <c r="CM33" s="392"/>
      <c r="CN33" s="216"/>
      <c r="CO33" s="393" t="s">
        <v>193</v>
      </c>
      <c r="CP33" s="393"/>
      <c r="CQ33" s="392" t="s">
        <v>197</v>
      </c>
      <c r="CR33" s="392"/>
      <c r="CS33" s="392"/>
      <c r="CT33" s="392"/>
      <c r="CU33" s="392"/>
      <c r="CV33" s="392"/>
      <c r="CW33" s="392"/>
      <c r="CX33" s="392"/>
      <c r="CY33" s="392"/>
      <c r="CZ33" s="392"/>
      <c r="DA33" s="392"/>
      <c r="DB33" s="392"/>
      <c r="DC33" s="392"/>
      <c r="DD33" s="392"/>
      <c r="DE33" s="392"/>
      <c r="DF33" s="216"/>
      <c r="DG33" s="391" t="s">
        <v>198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東大阪都市清掃施設組合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大東市再開発ビル</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火災共済事業特別会計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交通災害共済事業特別会計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淀川左岸水防事務組合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大東公民連携まちづくり事業</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２駅周辺整備事業特別会計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飯盛霊園組合（一般会計）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東心</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後期高齢者医療保険特別会計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飯盛霊園組合（霊園事業特別会計）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大東四條畷消防組合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大阪府後期高齢者医療広域連合（一般会計）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大阪府後期高齢者医療広域連合（後期高齢者医療特別会計）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大阪広域水道企業団（水道事業会計）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大阪広域水道企業団（工業用水道事業会計）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Tx15CkXAzm2ytdAd2BYvB0/l3s4EhWvyrW/AstMmi3MtWWfNHb3v8QoEM77Fe6+4RV949lG/0yIq3K+icKTdQw==" saltValue="r3Ep8C+8s/MlrpNJ0yhI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207</v>
      </c>
      <c r="DI1" s="762"/>
      <c r="DJ1" s="762"/>
      <c r="DK1" s="762"/>
      <c r="DL1" s="762"/>
      <c r="DM1" s="762"/>
      <c r="DN1" s="763"/>
      <c r="DO1" s="226"/>
      <c r="DP1" s="761" t="s">
        <v>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213</v>
      </c>
      <c r="S4" s="704"/>
      <c r="T4" s="704"/>
      <c r="U4" s="704"/>
      <c r="V4" s="704"/>
      <c r="W4" s="704"/>
      <c r="X4" s="704"/>
      <c r="Y4" s="705"/>
      <c r="Z4" s="703" t="s">
        <v>214</v>
      </c>
      <c r="AA4" s="704"/>
      <c r="AB4" s="704"/>
      <c r="AC4" s="705"/>
      <c r="AD4" s="703" t="s">
        <v>215</v>
      </c>
      <c r="AE4" s="704"/>
      <c r="AF4" s="704"/>
      <c r="AG4" s="704"/>
      <c r="AH4" s="704"/>
      <c r="AI4" s="704"/>
      <c r="AJ4" s="704"/>
      <c r="AK4" s="705"/>
      <c r="AL4" s="703" t="s">
        <v>214</v>
      </c>
      <c r="AM4" s="704"/>
      <c r="AN4" s="704"/>
      <c r="AO4" s="705"/>
      <c r="AP4" s="764" t="s">
        <v>216</v>
      </c>
      <c r="AQ4" s="764"/>
      <c r="AR4" s="764"/>
      <c r="AS4" s="764"/>
      <c r="AT4" s="764"/>
      <c r="AU4" s="764"/>
      <c r="AV4" s="764"/>
      <c r="AW4" s="764"/>
      <c r="AX4" s="764"/>
      <c r="AY4" s="764"/>
      <c r="AZ4" s="764"/>
      <c r="BA4" s="764"/>
      <c r="BB4" s="764"/>
      <c r="BC4" s="764"/>
      <c r="BD4" s="764"/>
      <c r="BE4" s="764"/>
      <c r="BF4" s="764"/>
      <c r="BG4" s="764" t="s">
        <v>217</v>
      </c>
      <c r="BH4" s="764"/>
      <c r="BI4" s="764"/>
      <c r="BJ4" s="764"/>
      <c r="BK4" s="764"/>
      <c r="BL4" s="764"/>
      <c r="BM4" s="764"/>
      <c r="BN4" s="764"/>
      <c r="BO4" s="764" t="s">
        <v>214</v>
      </c>
      <c r="BP4" s="764"/>
      <c r="BQ4" s="764"/>
      <c r="BR4" s="764"/>
      <c r="BS4" s="764" t="s">
        <v>218</v>
      </c>
      <c r="BT4" s="764"/>
      <c r="BU4" s="764"/>
      <c r="BV4" s="764"/>
      <c r="BW4" s="764"/>
      <c r="BX4" s="764"/>
      <c r="BY4" s="764"/>
      <c r="BZ4" s="764"/>
      <c r="CA4" s="764"/>
      <c r="CB4" s="764"/>
      <c r="CD4" s="746" t="s">
        <v>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220</v>
      </c>
      <c r="C5" s="709"/>
      <c r="D5" s="709"/>
      <c r="E5" s="709"/>
      <c r="F5" s="709"/>
      <c r="G5" s="709"/>
      <c r="H5" s="709"/>
      <c r="I5" s="709"/>
      <c r="J5" s="709"/>
      <c r="K5" s="709"/>
      <c r="L5" s="709"/>
      <c r="M5" s="709"/>
      <c r="N5" s="709"/>
      <c r="O5" s="709"/>
      <c r="P5" s="709"/>
      <c r="Q5" s="710"/>
      <c r="R5" s="697">
        <v>16697030</v>
      </c>
      <c r="S5" s="698"/>
      <c r="T5" s="698"/>
      <c r="U5" s="698"/>
      <c r="V5" s="698"/>
      <c r="W5" s="698"/>
      <c r="X5" s="698"/>
      <c r="Y5" s="741"/>
      <c r="Z5" s="759">
        <v>27</v>
      </c>
      <c r="AA5" s="759"/>
      <c r="AB5" s="759"/>
      <c r="AC5" s="759"/>
      <c r="AD5" s="760">
        <v>15199455</v>
      </c>
      <c r="AE5" s="760"/>
      <c r="AF5" s="760"/>
      <c r="AG5" s="760"/>
      <c r="AH5" s="760"/>
      <c r="AI5" s="760"/>
      <c r="AJ5" s="760"/>
      <c r="AK5" s="760"/>
      <c r="AL5" s="742">
        <v>64.400000000000006</v>
      </c>
      <c r="AM5" s="713"/>
      <c r="AN5" s="713"/>
      <c r="AO5" s="743"/>
      <c r="AP5" s="708" t="s">
        <v>221</v>
      </c>
      <c r="AQ5" s="709"/>
      <c r="AR5" s="709"/>
      <c r="AS5" s="709"/>
      <c r="AT5" s="709"/>
      <c r="AU5" s="709"/>
      <c r="AV5" s="709"/>
      <c r="AW5" s="709"/>
      <c r="AX5" s="709"/>
      <c r="AY5" s="709"/>
      <c r="AZ5" s="709"/>
      <c r="BA5" s="709"/>
      <c r="BB5" s="709"/>
      <c r="BC5" s="709"/>
      <c r="BD5" s="709"/>
      <c r="BE5" s="709"/>
      <c r="BF5" s="710"/>
      <c r="BG5" s="642">
        <v>15197909</v>
      </c>
      <c r="BH5" s="643"/>
      <c r="BI5" s="643"/>
      <c r="BJ5" s="643"/>
      <c r="BK5" s="643"/>
      <c r="BL5" s="643"/>
      <c r="BM5" s="643"/>
      <c r="BN5" s="644"/>
      <c r="BO5" s="675">
        <v>91</v>
      </c>
      <c r="BP5" s="675"/>
      <c r="BQ5" s="675"/>
      <c r="BR5" s="675"/>
      <c r="BS5" s="676">
        <v>179895</v>
      </c>
      <c r="BT5" s="676"/>
      <c r="BU5" s="676"/>
      <c r="BV5" s="676"/>
      <c r="BW5" s="676"/>
      <c r="BX5" s="676"/>
      <c r="BY5" s="676"/>
      <c r="BZ5" s="676"/>
      <c r="CA5" s="676"/>
      <c r="CB5" s="739"/>
      <c r="CD5" s="746" t="s">
        <v>216</v>
      </c>
      <c r="CE5" s="747"/>
      <c r="CF5" s="747"/>
      <c r="CG5" s="747"/>
      <c r="CH5" s="747"/>
      <c r="CI5" s="747"/>
      <c r="CJ5" s="747"/>
      <c r="CK5" s="747"/>
      <c r="CL5" s="747"/>
      <c r="CM5" s="747"/>
      <c r="CN5" s="747"/>
      <c r="CO5" s="747"/>
      <c r="CP5" s="747"/>
      <c r="CQ5" s="748"/>
      <c r="CR5" s="746" t="s">
        <v>222</v>
      </c>
      <c r="CS5" s="747"/>
      <c r="CT5" s="747"/>
      <c r="CU5" s="747"/>
      <c r="CV5" s="747"/>
      <c r="CW5" s="747"/>
      <c r="CX5" s="747"/>
      <c r="CY5" s="748"/>
      <c r="CZ5" s="746" t="s">
        <v>214</v>
      </c>
      <c r="DA5" s="747"/>
      <c r="DB5" s="747"/>
      <c r="DC5" s="748"/>
      <c r="DD5" s="746" t="s">
        <v>223</v>
      </c>
      <c r="DE5" s="747"/>
      <c r="DF5" s="747"/>
      <c r="DG5" s="747"/>
      <c r="DH5" s="747"/>
      <c r="DI5" s="747"/>
      <c r="DJ5" s="747"/>
      <c r="DK5" s="747"/>
      <c r="DL5" s="747"/>
      <c r="DM5" s="747"/>
      <c r="DN5" s="747"/>
      <c r="DO5" s="747"/>
      <c r="DP5" s="748"/>
      <c r="DQ5" s="746" t="s">
        <v>224</v>
      </c>
      <c r="DR5" s="747"/>
      <c r="DS5" s="747"/>
      <c r="DT5" s="747"/>
      <c r="DU5" s="747"/>
      <c r="DV5" s="747"/>
      <c r="DW5" s="747"/>
      <c r="DX5" s="747"/>
      <c r="DY5" s="747"/>
      <c r="DZ5" s="747"/>
      <c r="EA5" s="747"/>
      <c r="EB5" s="747"/>
      <c r="EC5" s="748"/>
    </row>
    <row r="6" spans="2:143" ht="11.25" customHeight="1" x14ac:dyDescent="0.15">
      <c r="B6" s="639" t="s">
        <v>225</v>
      </c>
      <c r="C6" s="640"/>
      <c r="D6" s="640"/>
      <c r="E6" s="640"/>
      <c r="F6" s="640"/>
      <c r="G6" s="640"/>
      <c r="H6" s="640"/>
      <c r="I6" s="640"/>
      <c r="J6" s="640"/>
      <c r="K6" s="640"/>
      <c r="L6" s="640"/>
      <c r="M6" s="640"/>
      <c r="N6" s="640"/>
      <c r="O6" s="640"/>
      <c r="P6" s="640"/>
      <c r="Q6" s="641"/>
      <c r="R6" s="642">
        <v>194784</v>
      </c>
      <c r="S6" s="643"/>
      <c r="T6" s="643"/>
      <c r="U6" s="643"/>
      <c r="V6" s="643"/>
      <c r="W6" s="643"/>
      <c r="X6" s="643"/>
      <c r="Y6" s="644"/>
      <c r="Z6" s="675">
        <v>0.3</v>
      </c>
      <c r="AA6" s="675"/>
      <c r="AB6" s="675"/>
      <c r="AC6" s="675"/>
      <c r="AD6" s="676">
        <v>194784</v>
      </c>
      <c r="AE6" s="676"/>
      <c r="AF6" s="676"/>
      <c r="AG6" s="676"/>
      <c r="AH6" s="676"/>
      <c r="AI6" s="676"/>
      <c r="AJ6" s="676"/>
      <c r="AK6" s="676"/>
      <c r="AL6" s="645">
        <v>0.8</v>
      </c>
      <c r="AM6" s="646"/>
      <c r="AN6" s="646"/>
      <c r="AO6" s="677"/>
      <c r="AP6" s="639" t="s">
        <v>226</v>
      </c>
      <c r="AQ6" s="640"/>
      <c r="AR6" s="640"/>
      <c r="AS6" s="640"/>
      <c r="AT6" s="640"/>
      <c r="AU6" s="640"/>
      <c r="AV6" s="640"/>
      <c r="AW6" s="640"/>
      <c r="AX6" s="640"/>
      <c r="AY6" s="640"/>
      <c r="AZ6" s="640"/>
      <c r="BA6" s="640"/>
      <c r="BB6" s="640"/>
      <c r="BC6" s="640"/>
      <c r="BD6" s="640"/>
      <c r="BE6" s="640"/>
      <c r="BF6" s="641"/>
      <c r="BG6" s="642">
        <v>15197909</v>
      </c>
      <c r="BH6" s="643"/>
      <c r="BI6" s="643"/>
      <c r="BJ6" s="643"/>
      <c r="BK6" s="643"/>
      <c r="BL6" s="643"/>
      <c r="BM6" s="643"/>
      <c r="BN6" s="644"/>
      <c r="BO6" s="675">
        <v>91</v>
      </c>
      <c r="BP6" s="675"/>
      <c r="BQ6" s="675"/>
      <c r="BR6" s="675"/>
      <c r="BS6" s="676">
        <v>179895</v>
      </c>
      <c r="BT6" s="676"/>
      <c r="BU6" s="676"/>
      <c r="BV6" s="676"/>
      <c r="BW6" s="676"/>
      <c r="BX6" s="676"/>
      <c r="BY6" s="676"/>
      <c r="BZ6" s="676"/>
      <c r="CA6" s="676"/>
      <c r="CB6" s="739"/>
      <c r="CD6" s="700" t="s">
        <v>227</v>
      </c>
      <c r="CE6" s="701"/>
      <c r="CF6" s="701"/>
      <c r="CG6" s="701"/>
      <c r="CH6" s="701"/>
      <c r="CI6" s="701"/>
      <c r="CJ6" s="701"/>
      <c r="CK6" s="701"/>
      <c r="CL6" s="701"/>
      <c r="CM6" s="701"/>
      <c r="CN6" s="701"/>
      <c r="CO6" s="701"/>
      <c r="CP6" s="701"/>
      <c r="CQ6" s="702"/>
      <c r="CR6" s="642">
        <v>301206</v>
      </c>
      <c r="CS6" s="643"/>
      <c r="CT6" s="643"/>
      <c r="CU6" s="643"/>
      <c r="CV6" s="643"/>
      <c r="CW6" s="643"/>
      <c r="CX6" s="643"/>
      <c r="CY6" s="644"/>
      <c r="CZ6" s="742">
        <v>0.5</v>
      </c>
      <c r="DA6" s="713"/>
      <c r="DB6" s="713"/>
      <c r="DC6" s="745"/>
      <c r="DD6" s="648" t="s">
        <v>228</v>
      </c>
      <c r="DE6" s="643"/>
      <c r="DF6" s="643"/>
      <c r="DG6" s="643"/>
      <c r="DH6" s="643"/>
      <c r="DI6" s="643"/>
      <c r="DJ6" s="643"/>
      <c r="DK6" s="643"/>
      <c r="DL6" s="643"/>
      <c r="DM6" s="643"/>
      <c r="DN6" s="643"/>
      <c r="DO6" s="643"/>
      <c r="DP6" s="644"/>
      <c r="DQ6" s="648">
        <v>301139</v>
      </c>
      <c r="DR6" s="643"/>
      <c r="DS6" s="643"/>
      <c r="DT6" s="643"/>
      <c r="DU6" s="643"/>
      <c r="DV6" s="643"/>
      <c r="DW6" s="643"/>
      <c r="DX6" s="643"/>
      <c r="DY6" s="643"/>
      <c r="DZ6" s="643"/>
      <c r="EA6" s="643"/>
      <c r="EB6" s="643"/>
      <c r="EC6" s="689"/>
    </row>
    <row r="7" spans="2:143" ht="11.25" customHeight="1" x14ac:dyDescent="0.15">
      <c r="B7" s="639" t="s">
        <v>229</v>
      </c>
      <c r="C7" s="640"/>
      <c r="D7" s="640"/>
      <c r="E7" s="640"/>
      <c r="F7" s="640"/>
      <c r="G7" s="640"/>
      <c r="H7" s="640"/>
      <c r="I7" s="640"/>
      <c r="J7" s="640"/>
      <c r="K7" s="640"/>
      <c r="L7" s="640"/>
      <c r="M7" s="640"/>
      <c r="N7" s="640"/>
      <c r="O7" s="640"/>
      <c r="P7" s="640"/>
      <c r="Q7" s="641"/>
      <c r="R7" s="642">
        <v>20762</v>
      </c>
      <c r="S7" s="643"/>
      <c r="T7" s="643"/>
      <c r="U7" s="643"/>
      <c r="V7" s="643"/>
      <c r="W7" s="643"/>
      <c r="X7" s="643"/>
      <c r="Y7" s="644"/>
      <c r="Z7" s="675">
        <v>0</v>
      </c>
      <c r="AA7" s="675"/>
      <c r="AB7" s="675"/>
      <c r="AC7" s="675"/>
      <c r="AD7" s="676">
        <v>20762</v>
      </c>
      <c r="AE7" s="676"/>
      <c r="AF7" s="676"/>
      <c r="AG7" s="676"/>
      <c r="AH7" s="676"/>
      <c r="AI7" s="676"/>
      <c r="AJ7" s="676"/>
      <c r="AK7" s="676"/>
      <c r="AL7" s="645">
        <v>0.1</v>
      </c>
      <c r="AM7" s="646"/>
      <c r="AN7" s="646"/>
      <c r="AO7" s="677"/>
      <c r="AP7" s="639" t="s">
        <v>230</v>
      </c>
      <c r="AQ7" s="640"/>
      <c r="AR7" s="640"/>
      <c r="AS7" s="640"/>
      <c r="AT7" s="640"/>
      <c r="AU7" s="640"/>
      <c r="AV7" s="640"/>
      <c r="AW7" s="640"/>
      <c r="AX7" s="640"/>
      <c r="AY7" s="640"/>
      <c r="AZ7" s="640"/>
      <c r="BA7" s="640"/>
      <c r="BB7" s="640"/>
      <c r="BC7" s="640"/>
      <c r="BD7" s="640"/>
      <c r="BE7" s="640"/>
      <c r="BF7" s="641"/>
      <c r="BG7" s="642">
        <v>6938465</v>
      </c>
      <c r="BH7" s="643"/>
      <c r="BI7" s="643"/>
      <c r="BJ7" s="643"/>
      <c r="BK7" s="643"/>
      <c r="BL7" s="643"/>
      <c r="BM7" s="643"/>
      <c r="BN7" s="644"/>
      <c r="BO7" s="675">
        <v>41.6</v>
      </c>
      <c r="BP7" s="675"/>
      <c r="BQ7" s="675"/>
      <c r="BR7" s="675"/>
      <c r="BS7" s="676">
        <v>179895</v>
      </c>
      <c r="BT7" s="676"/>
      <c r="BU7" s="676"/>
      <c r="BV7" s="676"/>
      <c r="BW7" s="676"/>
      <c r="BX7" s="676"/>
      <c r="BY7" s="676"/>
      <c r="BZ7" s="676"/>
      <c r="CA7" s="676"/>
      <c r="CB7" s="739"/>
      <c r="CD7" s="681" t="s">
        <v>231</v>
      </c>
      <c r="CE7" s="682"/>
      <c r="CF7" s="682"/>
      <c r="CG7" s="682"/>
      <c r="CH7" s="682"/>
      <c r="CI7" s="682"/>
      <c r="CJ7" s="682"/>
      <c r="CK7" s="682"/>
      <c r="CL7" s="682"/>
      <c r="CM7" s="682"/>
      <c r="CN7" s="682"/>
      <c r="CO7" s="682"/>
      <c r="CP7" s="682"/>
      <c r="CQ7" s="683"/>
      <c r="CR7" s="642">
        <v>18813958</v>
      </c>
      <c r="CS7" s="643"/>
      <c r="CT7" s="643"/>
      <c r="CU7" s="643"/>
      <c r="CV7" s="643"/>
      <c r="CW7" s="643"/>
      <c r="CX7" s="643"/>
      <c r="CY7" s="644"/>
      <c r="CZ7" s="675">
        <v>31.1</v>
      </c>
      <c r="DA7" s="675"/>
      <c r="DB7" s="675"/>
      <c r="DC7" s="675"/>
      <c r="DD7" s="648">
        <v>322722</v>
      </c>
      <c r="DE7" s="643"/>
      <c r="DF7" s="643"/>
      <c r="DG7" s="643"/>
      <c r="DH7" s="643"/>
      <c r="DI7" s="643"/>
      <c r="DJ7" s="643"/>
      <c r="DK7" s="643"/>
      <c r="DL7" s="643"/>
      <c r="DM7" s="643"/>
      <c r="DN7" s="643"/>
      <c r="DO7" s="643"/>
      <c r="DP7" s="644"/>
      <c r="DQ7" s="648">
        <v>6048921</v>
      </c>
      <c r="DR7" s="643"/>
      <c r="DS7" s="643"/>
      <c r="DT7" s="643"/>
      <c r="DU7" s="643"/>
      <c r="DV7" s="643"/>
      <c r="DW7" s="643"/>
      <c r="DX7" s="643"/>
      <c r="DY7" s="643"/>
      <c r="DZ7" s="643"/>
      <c r="EA7" s="643"/>
      <c r="EB7" s="643"/>
      <c r="EC7" s="689"/>
    </row>
    <row r="8" spans="2:143" ht="11.25" customHeight="1" x14ac:dyDescent="0.15">
      <c r="B8" s="639" t="s">
        <v>232</v>
      </c>
      <c r="C8" s="640"/>
      <c r="D8" s="640"/>
      <c r="E8" s="640"/>
      <c r="F8" s="640"/>
      <c r="G8" s="640"/>
      <c r="H8" s="640"/>
      <c r="I8" s="640"/>
      <c r="J8" s="640"/>
      <c r="K8" s="640"/>
      <c r="L8" s="640"/>
      <c r="M8" s="640"/>
      <c r="N8" s="640"/>
      <c r="O8" s="640"/>
      <c r="P8" s="640"/>
      <c r="Q8" s="641"/>
      <c r="R8" s="642">
        <v>87971</v>
      </c>
      <c r="S8" s="643"/>
      <c r="T8" s="643"/>
      <c r="U8" s="643"/>
      <c r="V8" s="643"/>
      <c r="W8" s="643"/>
      <c r="X8" s="643"/>
      <c r="Y8" s="644"/>
      <c r="Z8" s="675">
        <v>0.1</v>
      </c>
      <c r="AA8" s="675"/>
      <c r="AB8" s="675"/>
      <c r="AC8" s="675"/>
      <c r="AD8" s="676">
        <v>87971</v>
      </c>
      <c r="AE8" s="676"/>
      <c r="AF8" s="676"/>
      <c r="AG8" s="676"/>
      <c r="AH8" s="676"/>
      <c r="AI8" s="676"/>
      <c r="AJ8" s="676"/>
      <c r="AK8" s="676"/>
      <c r="AL8" s="645">
        <v>0.4</v>
      </c>
      <c r="AM8" s="646"/>
      <c r="AN8" s="646"/>
      <c r="AO8" s="677"/>
      <c r="AP8" s="639" t="s">
        <v>233</v>
      </c>
      <c r="AQ8" s="640"/>
      <c r="AR8" s="640"/>
      <c r="AS8" s="640"/>
      <c r="AT8" s="640"/>
      <c r="AU8" s="640"/>
      <c r="AV8" s="640"/>
      <c r="AW8" s="640"/>
      <c r="AX8" s="640"/>
      <c r="AY8" s="640"/>
      <c r="AZ8" s="640"/>
      <c r="BA8" s="640"/>
      <c r="BB8" s="640"/>
      <c r="BC8" s="640"/>
      <c r="BD8" s="640"/>
      <c r="BE8" s="640"/>
      <c r="BF8" s="641"/>
      <c r="BG8" s="642">
        <v>200340</v>
      </c>
      <c r="BH8" s="643"/>
      <c r="BI8" s="643"/>
      <c r="BJ8" s="643"/>
      <c r="BK8" s="643"/>
      <c r="BL8" s="643"/>
      <c r="BM8" s="643"/>
      <c r="BN8" s="644"/>
      <c r="BO8" s="675">
        <v>1.2</v>
      </c>
      <c r="BP8" s="675"/>
      <c r="BQ8" s="675"/>
      <c r="BR8" s="675"/>
      <c r="BS8" s="648" t="s">
        <v>143</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20702238</v>
      </c>
      <c r="CS8" s="643"/>
      <c r="CT8" s="643"/>
      <c r="CU8" s="643"/>
      <c r="CV8" s="643"/>
      <c r="CW8" s="643"/>
      <c r="CX8" s="643"/>
      <c r="CY8" s="644"/>
      <c r="CZ8" s="675">
        <v>34.200000000000003</v>
      </c>
      <c r="DA8" s="675"/>
      <c r="DB8" s="675"/>
      <c r="DC8" s="675"/>
      <c r="DD8" s="648">
        <v>340263</v>
      </c>
      <c r="DE8" s="643"/>
      <c r="DF8" s="643"/>
      <c r="DG8" s="643"/>
      <c r="DH8" s="643"/>
      <c r="DI8" s="643"/>
      <c r="DJ8" s="643"/>
      <c r="DK8" s="643"/>
      <c r="DL8" s="643"/>
      <c r="DM8" s="643"/>
      <c r="DN8" s="643"/>
      <c r="DO8" s="643"/>
      <c r="DP8" s="644"/>
      <c r="DQ8" s="648">
        <v>9589632</v>
      </c>
      <c r="DR8" s="643"/>
      <c r="DS8" s="643"/>
      <c r="DT8" s="643"/>
      <c r="DU8" s="643"/>
      <c r="DV8" s="643"/>
      <c r="DW8" s="643"/>
      <c r="DX8" s="643"/>
      <c r="DY8" s="643"/>
      <c r="DZ8" s="643"/>
      <c r="EA8" s="643"/>
      <c r="EB8" s="643"/>
      <c r="EC8" s="689"/>
    </row>
    <row r="9" spans="2:143" ht="11.25" customHeight="1" x14ac:dyDescent="0.15">
      <c r="B9" s="639" t="s">
        <v>235</v>
      </c>
      <c r="C9" s="640"/>
      <c r="D9" s="640"/>
      <c r="E9" s="640"/>
      <c r="F9" s="640"/>
      <c r="G9" s="640"/>
      <c r="H9" s="640"/>
      <c r="I9" s="640"/>
      <c r="J9" s="640"/>
      <c r="K9" s="640"/>
      <c r="L9" s="640"/>
      <c r="M9" s="640"/>
      <c r="N9" s="640"/>
      <c r="O9" s="640"/>
      <c r="P9" s="640"/>
      <c r="Q9" s="641"/>
      <c r="R9" s="642">
        <v>99619</v>
      </c>
      <c r="S9" s="643"/>
      <c r="T9" s="643"/>
      <c r="U9" s="643"/>
      <c r="V9" s="643"/>
      <c r="W9" s="643"/>
      <c r="X9" s="643"/>
      <c r="Y9" s="644"/>
      <c r="Z9" s="675">
        <v>0.2</v>
      </c>
      <c r="AA9" s="675"/>
      <c r="AB9" s="675"/>
      <c r="AC9" s="675"/>
      <c r="AD9" s="676">
        <v>99619</v>
      </c>
      <c r="AE9" s="676"/>
      <c r="AF9" s="676"/>
      <c r="AG9" s="676"/>
      <c r="AH9" s="676"/>
      <c r="AI9" s="676"/>
      <c r="AJ9" s="676"/>
      <c r="AK9" s="676"/>
      <c r="AL9" s="645">
        <v>0.4</v>
      </c>
      <c r="AM9" s="646"/>
      <c r="AN9" s="646"/>
      <c r="AO9" s="677"/>
      <c r="AP9" s="639" t="s">
        <v>236</v>
      </c>
      <c r="AQ9" s="640"/>
      <c r="AR9" s="640"/>
      <c r="AS9" s="640"/>
      <c r="AT9" s="640"/>
      <c r="AU9" s="640"/>
      <c r="AV9" s="640"/>
      <c r="AW9" s="640"/>
      <c r="AX9" s="640"/>
      <c r="AY9" s="640"/>
      <c r="AZ9" s="640"/>
      <c r="BA9" s="640"/>
      <c r="BB9" s="640"/>
      <c r="BC9" s="640"/>
      <c r="BD9" s="640"/>
      <c r="BE9" s="640"/>
      <c r="BF9" s="641"/>
      <c r="BG9" s="642">
        <v>5797866</v>
      </c>
      <c r="BH9" s="643"/>
      <c r="BI9" s="643"/>
      <c r="BJ9" s="643"/>
      <c r="BK9" s="643"/>
      <c r="BL9" s="643"/>
      <c r="BM9" s="643"/>
      <c r="BN9" s="644"/>
      <c r="BO9" s="675">
        <v>34.700000000000003</v>
      </c>
      <c r="BP9" s="675"/>
      <c r="BQ9" s="675"/>
      <c r="BR9" s="675"/>
      <c r="BS9" s="648" t="s">
        <v>228</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3418570</v>
      </c>
      <c r="CS9" s="643"/>
      <c r="CT9" s="643"/>
      <c r="CU9" s="643"/>
      <c r="CV9" s="643"/>
      <c r="CW9" s="643"/>
      <c r="CX9" s="643"/>
      <c r="CY9" s="644"/>
      <c r="CZ9" s="675">
        <v>5.6</v>
      </c>
      <c r="DA9" s="675"/>
      <c r="DB9" s="675"/>
      <c r="DC9" s="675"/>
      <c r="DD9" s="648">
        <v>51127</v>
      </c>
      <c r="DE9" s="643"/>
      <c r="DF9" s="643"/>
      <c r="DG9" s="643"/>
      <c r="DH9" s="643"/>
      <c r="DI9" s="643"/>
      <c r="DJ9" s="643"/>
      <c r="DK9" s="643"/>
      <c r="DL9" s="643"/>
      <c r="DM9" s="643"/>
      <c r="DN9" s="643"/>
      <c r="DO9" s="643"/>
      <c r="DP9" s="644"/>
      <c r="DQ9" s="648">
        <v>2964356</v>
      </c>
      <c r="DR9" s="643"/>
      <c r="DS9" s="643"/>
      <c r="DT9" s="643"/>
      <c r="DU9" s="643"/>
      <c r="DV9" s="643"/>
      <c r="DW9" s="643"/>
      <c r="DX9" s="643"/>
      <c r="DY9" s="643"/>
      <c r="DZ9" s="643"/>
      <c r="EA9" s="643"/>
      <c r="EB9" s="643"/>
      <c r="EC9" s="689"/>
    </row>
    <row r="10" spans="2:143" ht="11.25" customHeight="1" x14ac:dyDescent="0.15">
      <c r="B10" s="639" t="s">
        <v>238</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228</v>
      </c>
      <c r="AA10" s="675"/>
      <c r="AB10" s="675"/>
      <c r="AC10" s="675"/>
      <c r="AD10" s="676" t="s">
        <v>143</v>
      </c>
      <c r="AE10" s="676"/>
      <c r="AF10" s="676"/>
      <c r="AG10" s="676"/>
      <c r="AH10" s="676"/>
      <c r="AI10" s="676"/>
      <c r="AJ10" s="676"/>
      <c r="AK10" s="676"/>
      <c r="AL10" s="645" t="s">
        <v>228</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345733</v>
      </c>
      <c r="BH10" s="643"/>
      <c r="BI10" s="643"/>
      <c r="BJ10" s="643"/>
      <c r="BK10" s="643"/>
      <c r="BL10" s="643"/>
      <c r="BM10" s="643"/>
      <c r="BN10" s="644"/>
      <c r="BO10" s="675">
        <v>2.1</v>
      </c>
      <c r="BP10" s="675"/>
      <c r="BQ10" s="675"/>
      <c r="BR10" s="675"/>
      <c r="BS10" s="648">
        <v>39728</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v>8214</v>
      </c>
      <c r="CS10" s="643"/>
      <c r="CT10" s="643"/>
      <c r="CU10" s="643"/>
      <c r="CV10" s="643"/>
      <c r="CW10" s="643"/>
      <c r="CX10" s="643"/>
      <c r="CY10" s="644"/>
      <c r="CZ10" s="675">
        <v>0</v>
      </c>
      <c r="DA10" s="675"/>
      <c r="DB10" s="675"/>
      <c r="DC10" s="675"/>
      <c r="DD10" s="648" t="s">
        <v>127</v>
      </c>
      <c r="DE10" s="643"/>
      <c r="DF10" s="643"/>
      <c r="DG10" s="643"/>
      <c r="DH10" s="643"/>
      <c r="DI10" s="643"/>
      <c r="DJ10" s="643"/>
      <c r="DK10" s="643"/>
      <c r="DL10" s="643"/>
      <c r="DM10" s="643"/>
      <c r="DN10" s="643"/>
      <c r="DO10" s="643"/>
      <c r="DP10" s="644"/>
      <c r="DQ10" s="648">
        <v>7122</v>
      </c>
      <c r="DR10" s="643"/>
      <c r="DS10" s="643"/>
      <c r="DT10" s="643"/>
      <c r="DU10" s="643"/>
      <c r="DV10" s="643"/>
      <c r="DW10" s="643"/>
      <c r="DX10" s="643"/>
      <c r="DY10" s="643"/>
      <c r="DZ10" s="643"/>
      <c r="EA10" s="643"/>
      <c r="EB10" s="643"/>
      <c r="EC10" s="689"/>
    </row>
    <row r="11" spans="2:143" ht="11.25" customHeight="1" x14ac:dyDescent="0.15">
      <c r="B11" s="639" t="s">
        <v>241</v>
      </c>
      <c r="C11" s="640"/>
      <c r="D11" s="640"/>
      <c r="E11" s="640"/>
      <c r="F11" s="640"/>
      <c r="G11" s="640"/>
      <c r="H11" s="640"/>
      <c r="I11" s="640"/>
      <c r="J11" s="640"/>
      <c r="K11" s="640"/>
      <c r="L11" s="640"/>
      <c r="M11" s="640"/>
      <c r="N11" s="640"/>
      <c r="O11" s="640"/>
      <c r="P11" s="640"/>
      <c r="Q11" s="641"/>
      <c r="R11" s="642">
        <v>2535190</v>
      </c>
      <c r="S11" s="643"/>
      <c r="T11" s="643"/>
      <c r="U11" s="643"/>
      <c r="V11" s="643"/>
      <c r="W11" s="643"/>
      <c r="X11" s="643"/>
      <c r="Y11" s="644"/>
      <c r="Z11" s="645">
        <v>4.0999999999999996</v>
      </c>
      <c r="AA11" s="646"/>
      <c r="AB11" s="646"/>
      <c r="AC11" s="647"/>
      <c r="AD11" s="648">
        <v>2535190</v>
      </c>
      <c r="AE11" s="643"/>
      <c r="AF11" s="643"/>
      <c r="AG11" s="643"/>
      <c r="AH11" s="643"/>
      <c r="AI11" s="643"/>
      <c r="AJ11" s="643"/>
      <c r="AK11" s="644"/>
      <c r="AL11" s="645">
        <v>10.7</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594526</v>
      </c>
      <c r="BH11" s="643"/>
      <c r="BI11" s="643"/>
      <c r="BJ11" s="643"/>
      <c r="BK11" s="643"/>
      <c r="BL11" s="643"/>
      <c r="BM11" s="643"/>
      <c r="BN11" s="644"/>
      <c r="BO11" s="675">
        <v>3.6</v>
      </c>
      <c r="BP11" s="675"/>
      <c r="BQ11" s="675"/>
      <c r="BR11" s="675"/>
      <c r="BS11" s="648">
        <v>140167</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48633</v>
      </c>
      <c r="CS11" s="643"/>
      <c r="CT11" s="643"/>
      <c r="CU11" s="643"/>
      <c r="CV11" s="643"/>
      <c r="CW11" s="643"/>
      <c r="CX11" s="643"/>
      <c r="CY11" s="644"/>
      <c r="CZ11" s="675">
        <v>0.1</v>
      </c>
      <c r="DA11" s="675"/>
      <c r="DB11" s="675"/>
      <c r="DC11" s="675"/>
      <c r="DD11" s="648" t="s">
        <v>228</v>
      </c>
      <c r="DE11" s="643"/>
      <c r="DF11" s="643"/>
      <c r="DG11" s="643"/>
      <c r="DH11" s="643"/>
      <c r="DI11" s="643"/>
      <c r="DJ11" s="643"/>
      <c r="DK11" s="643"/>
      <c r="DL11" s="643"/>
      <c r="DM11" s="643"/>
      <c r="DN11" s="643"/>
      <c r="DO11" s="643"/>
      <c r="DP11" s="644"/>
      <c r="DQ11" s="648">
        <v>47502</v>
      </c>
      <c r="DR11" s="643"/>
      <c r="DS11" s="643"/>
      <c r="DT11" s="643"/>
      <c r="DU11" s="643"/>
      <c r="DV11" s="643"/>
      <c r="DW11" s="643"/>
      <c r="DX11" s="643"/>
      <c r="DY11" s="643"/>
      <c r="DZ11" s="643"/>
      <c r="EA11" s="643"/>
      <c r="EB11" s="643"/>
      <c r="EC11" s="689"/>
    </row>
    <row r="12" spans="2:143" ht="11.25" customHeight="1" x14ac:dyDescent="0.15">
      <c r="B12" s="639" t="s">
        <v>244</v>
      </c>
      <c r="C12" s="640"/>
      <c r="D12" s="640"/>
      <c r="E12" s="640"/>
      <c r="F12" s="640"/>
      <c r="G12" s="640"/>
      <c r="H12" s="640"/>
      <c r="I12" s="640"/>
      <c r="J12" s="640"/>
      <c r="K12" s="640"/>
      <c r="L12" s="640"/>
      <c r="M12" s="640"/>
      <c r="N12" s="640"/>
      <c r="O12" s="640"/>
      <c r="P12" s="640"/>
      <c r="Q12" s="641"/>
      <c r="R12" s="642">
        <v>20614</v>
      </c>
      <c r="S12" s="643"/>
      <c r="T12" s="643"/>
      <c r="U12" s="643"/>
      <c r="V12" s="643"/>
      <c r="W12" s="643"/>
      <c r="X12" s="643"/>
      <c r="Y12" s="644"/>
      <c r="Z12" s="675">
        <v>0</v>
      </c>
      <c r="AA12" s="675"/>
      <c r="AB12" s="675"/>
      <c r="AC12" s="675"/>
      <c r="AD12" s="676">
        <v>20614</v>
      </c>
      <c r="AE12" s="676"/>
      <c r="AF12" s="676"/>
      <c r="AG12" s="676"/>
      <c r="AH12" s="676"/>
      <c r="AI12" s="676"/>
      <c r="AJ12" s="676"/>
      <c r="AK12" s="676"/>
      <c r="AL12" s="645">
        <v>0.1</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7296958</v>
      </c>
      <c r="BH12" s="643"/>
      <c r="BI12" s="643"/>
      <c r="BJ12" s="643"/>
      <c r="BK12" s="643"/>
      <c r="BL12" s="643"/>
      <c r="BM12" s="643"/>
      <c r="BN12" s="644"/>
      <c r="BO12" s="675">
        <v>43.7</v>
      </c>
      <c r="BP12" s="675"/>
      <c r="BQ12" s="675"/>
      <c r="BR12" s="675"/>
      <c r="BS12" s="648" t="s">
        <v>228</v>
      </c>
      <c r="BT12" s="643"/>
      <c r="BU12" s="643"/>
      <c r="BV12" s="643"/>
      <c r="BW12" s="643"/>
      <c r="BX12" s="643"/>
      <c r="BY12" s="643"/>
      <c r="BZ12" s="643"/>
      <c r="CA12" s="643"/>
      <c r="CB12" s="689"/>
      <c r="CD12" s="681" t="s">
        <v>246</v>
      </c>
      <c r="CE12" s="682"/>
      <c r="CF12" s="682"/>
      <c r="CG12" s="682"/>
      <c r="CH12" s="682"/>
      <c r="CI12" s="682"/>
      <c r="CJ12" s="682"/>
      <c r="CK12" s="682"/>
      <c r="CL12" s="682"/>
      <c r="CM12" s="682"/>
      <c r="CN12" s="682"/>
      <c r="CO12" s="682"/>
      <c r="CP12" s="682"/>
      <c r="CQ12" s="683"/>
      <c r="CR12" s="642">
        <v>605254</v>
      </c>
      <c r="CS12" s="643"/>
      <c r="CT12" s="643"/>
      <c r="CU12" s="643"/>
      <c r="CV12" s="643"/>
      <c r="CW12" s="643"/>
      <c r="CX12" s="643"/>
      <c r="CY12" s="644"/>
      <c r="CZ12" s="675">
        <v>1</v>
      </c>
      <c r="DA12" s="675"/>
      <c r="DB12" s="675"/>
      <c r="DC12" s="675"/>
      <c r="DD12" s="648" t="s">
        <v>228</v>
      </c>
      <c r="DE12" s="643"/>
      <c r="DF12" s="643"/>
      <c r="DG12" s="643"/>
      <c r="DH12" s="643"/>
      <c r="DI12" s="643"/>
      <c r="DJ12" s="643"/>
      <c r="DK12" s="643"/>
      <c r="DL12" s="643"/>
      <c r="DM12" s="643"/>
      <c r="DN12" s="643"/>
      <c r="DO12" s="643"/>
      <c r="DP12" s="644"/>
      <c r="DQ12" s="648">
        <v>594681</v>
      </c>
      <c r="DR12" s="643"/>
      <c r="DS12" s="643"/>
      <c r="DT12" s="643"/>
      <c r="DU12" s="643"/>
      <c r="DV12" s="643"/>
      <c r="DW12" s="643"/>
      <c r="DX12" s="643"/>
      <c r="DY12" s="643"/>
      <c r="DZ12" s="643"/>
      <c r="EA12" s="643"/>
      <c r="EB12" s="643"/>
      <c r="EC12" s="689"/>
    </row>
    <row r="13" spans="2:143" ht="11.25" customHeight="1" x14ac:dyDescent="0.15">
      <c r="B13" s="639" t="s">
        <v>247</v>
      </c>
      <c r="C13" s="640"/>
      <c r="D13" s="640"/>
      <c r="E13" s="640"/>
      <c r="F13" s="640"/>
      <c r="G13" s="640"/>
      <c r="H13" s="640"/>
      <c r="I13" s="640"/>
      <c r="J13" s="640"/>
      <c r="K13" s="640"/>
      <c r="L13" s="640"/>
      <c r="M13" s="640"/>
      <c r="N13" s="640"/>
      <c r="O13" s="640"/>
      <c r="P13" s="640"/>
      <c r="Q13" s="641"/>
      <c r="R13" s="642" t="s">
        <v>228</v>
      </c>
      <c r="S13" s="643"/>
      <c r="T13" s="643"/>
      <c r="U13" s="643"/>
      <c r="V13" s="643"/>
      <c r="W13" s="643"/>
      <c r="X13" s="643"/>
      <c r="Y13" s="644"/>
      <c r="Z13" s="675" t="s">
        <v>127</v>
      </c>
      <c r="AA13" s="675"/>
      <c r="AB13" s="675"/>
      <c r="AC13" s="675"/>
      <c r="AD13" s="676" t="s">
        <v>228</v>
      </c>
      <c r="AE13" s="676"/>
      <c r="AF13" s="676"/>
      <c r="AG13" s="676"/>
      <c r="AH13" s="676"/>
      <c r="AI13" s="676"/>
      <c r="AJ13" s="676"/>
      <c r="AK13" s="676"/>
      <c r="AL13" s="645" t="s">
        <v>127</v>
      </c>
      <c r="AM13" s="646"/>
      <c r="AN13" s="646"/>
      <c r="AO13" s="677"/>
      <c r="AP13" s="639" t="s">
        <v>248</v>
      </c>
      <c r="AQ13" s="640"/>
      <c r="AR13" s="640"/>
      <c r="AS13" s="640"/>
      <c r="AT13" s="640"/>
      <c r="AU13" s="640"/>
      <c r="AV13" s="640"/>
      <c r="AW13" s="640"/>
      <c r="AX13" s="640"/>
      <c r="AY13" s="640"/>
      <c r="AZ13" s="640"/>
      <c r="BA13" s="640"/>
      <c r="BB13" s="640"/>
      <c r="BC13" s="640"/>
      <c r="BD13" s="640"/>
      <c r="BE13" s="640"/>
      <c r="BF13" s="641"/>
      <c r="BG13" s="642">
        <v>7131852</v>
      </c>
      <c r="BH13" s="643"/>
      <c r="BI13" s="643"/>
      <c r="BJ13" s="643"/>
      <c r="BK13" s="643"/>
      <c r="BL13" s="643"/>
      <c r="BM13" s="643"/>
      <c r="BN13" s="644"/>
      <c r="BO13" s="675">
        <v>42.7</v>
      </c>
      <c r="BP13" s="675"/>
      <c r="BQ13" s="675"/>
      <c r="BR13" s="675"/>
      <c r="BS13" s="648" t="s">
        <v>127</v>
      </c>
      <c r="BT13" s="643"/>
      <c r="BU13" s="643"/>
      <c r="BV13" s="643"/>
      <c r="BW13" s="643"/>
      <c r="BX13" s="643"/>
      <c r="BY13" s="643"/>
      <c r="BZ13" s="643"/>
      <c r="CA13" s="643"/>
      <c r="CB13" s="689"/>
      <c r="CD13" s="681" t="s">
        <v>249</v>
      </c>
      <c r="CE13" s="682"/>
      <c r="CF13" s="682"/>
      <c r="CG13" s="682"/>
      <c r="CH13" s="682"/>
      <c r="CI13" s="682"/>
      <c r="CJ13" s="682"/>
      <c r="CK13" s="682"/>
      <c r="CL13" s="682"/>
      <c r="CM13" s="682"/>
      <c r="CN13" s="682"/>
      <c r="CO13" s="682"/>
      <c r="CP13" s="682"/>
      <c r="CQ13" s="683"/>
      <c r="CR13" s="642">
        <v>6182250</v>
      </c>
      <c r="CS13" s="643"/>
      <c r="CT13" s="643"/>
      <c r="CU13" s="643"/>
      <c r="CV13" s="643"/>
      <c r="CW13" s="643"/>
      <c r="CX13" s="643"/>
      <c r="CY13" s="644"/>
      <c r="CZ13" s="675">
        <v>10.199999999999999</v>
      </c>
      <c r="DA13" s="675"/>
      <c r="DB13" s="675"/>
      <c r="DC13" s="675"/>
      <c r="DD13" s="648">
        <v>3187769</v>
      </c>
      <c r="DE13" s="643"/>
      <c r="DF13" s="643"/>
      <c r="DG13" s="643"/>
      <c r="DH13" s="643"/>
      <c r="DI13" s="643"/>
      <c r="DJ13" s="643"/>
      <c r="DK13" s="643"/>
      <c r="DL13" s="643"/>
      <c r="DM13" s="643"/>
      <c r="DN13" s="643"/>
      <c r="DO13" s="643"/>
      <c r="DP13" s="644"/>
      <c r="DQ13" s="648">
        <v>2970883</v>
      </c>
      <c r="DR13" s="643"/>
      <c r="DS13" s="643"/>
      <c r="DT13" s="643"/>
      <c r="DU13" s="643"/>
      <c r="DV13" s="643"/>
      <c r="DW13" s="643"/>
      <c r="DX13" s="643"/>
      <c r="DY13" s="643"/>
      <c r="DZ13" s="643"/>
      <c r="EA13" s="643"/>
      <c r="EB13" s="643"/>
      <c r="EC13" s="689"/>
    </row>
    <row r="14" spans="2:143" ht="11.25" customHeight="1" x14ac:dyDescent="0.15">
      <c r="B14" s="639" t="s">
        <v>250</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251</v>
      </c>
      <c r="AQ14" s="640"/>
      <c r="AR14" s="640"/>
      <c r="AS14" s="640"/>
      <c r="AT14" s="640"/>
      <c r="AU14" s="640"/>
      <c r="AV14" s="640"/>
      <c r="AW14" s="640"/>
      <c r="AX14" s="640"/>
      <c r="AY14" s="640"/>
      <c r="AZ14" s="640"/>
      <c r="BA14" s="640"/>
      <c r="BB14" s="640"/>
      <c r="BC14" s="640"/>
      <c r="BD14" s="640"/>
      <c r="BE14" s="640"/>
      <c r="BF14" s="641"/>
      <c r="BG14" s="642">
        <v>180246</v>
      </c>
      <c r="BH14" s="643"/>
      <c r="BI14" s="643"/>
      <c r="BJ14" s="643"/>
      <c r="BK14" s="643"/>
      <c r="BL14" s="643"/>
      <c r="BM14" s="643"/>
      <c r="BN14" s="644"/>
      <c r="BO14" s="675">
        <v>1.1000000000000001</v>
      </c>
      <c r="BP14" s="675"/>
      <c r="BQ14" s="675"/>
      <c r="BR14" s="675"/>
      <c r="BS14" s="648" t="s">
        <v>228</v>
      </c>
      <c r="BT14" s="643"/>
      <c r="BU14" s="643"/>
      <c r="BV14" s="643"/>
      <c r="BW14" s="643"/>
      <c r="BX14" s="643"/>
      <c r="BY14" s="643"/>
      <c r="BZ14" s="643"/>
      <c r="CA14" s="643"/>
      <c r="CB14" s="689"/>
      <c r="CD14" s="681" t="s">
        <v>252</v>
      </c>
      <c r="CE14" s="682"/>
      <c r="CF14" s="682"/>
      <c r="CG14" s="682"/>
      <c r="CH14" s="682"/>
      <c r="CI14" s="682"/>
      <c r="CJ14" s="682"/>
      <c r="CK14" s="682"/>
      <c r="CL14" s="682"/>
      <c r="CM14" s="682"/>
      <c r="CN14" s="682"/>
      <c r="CO14" s="682"/>
      <c r="CP14" s="682"/>
      <c r="CQ14" s="683"/>
      <c r="CR14" s="642">
        <v>1614270</v>
      </c>
      <c r="CS14" s="643"/>
      <c r="CT14" s="643"/>
      <c r="CU14" s="643"/>
      <c r="CV14" s="643"/>
      <c r="CW14" s="643"/>
      <c r="CX14" s="643"/>
      <c r="CY14" s="644"/>
      <c r="CZ14" s="675">
        <v>2.7</v>
      </c>
      <c r="DA14" s="675"/>
      <c r="DB14" s="675"/>
      <c r="DC14" s="675"/>
      <c r="DD14" s="648">
        <v>252845</v>
      </c>
      <c r="DE14" s="643"/>
      <c r="DF14" s="643"/>
      <c r="DG14" s="643"/>
      <c r="DH14" s="643"/>
      <c r="DI14" s="643"/>
      <c r="DJ14" s="643"/>
      <c r="DK14" s="643"/>
      <c r="DL14" s="643"/>
      <c r="DM14" s="643"/>
      <c r="DN14" s="643"/>
      <c r="DO14" s="643"/>
      <c r="DP14" s="644"/>
      <c r="DQ14" s="648">
        <v>1362399</v>
      </c>
      <c r="DR14" s="643"/>
      <c r="DS14" s="643"/>
      <c r="DT14" s="643"/>
      <c r="DU14" s="643"/>
      <c r="DV14" s="643"/>
      <c r="DW14" s="643"/>
      <c r="DX14" s="643"/>
      <c r="DY14" s="643"/>
      <c r="DZ14" s="643"/>
      <c r="EA14" s="643"/>
      <c r="EB14" s="643"/>
      <c r="EC14" s="689"/>
    </row>
    <row r="15" spans="2:143" ht="11.25" customHeight="1" x14ac:dyDescent="0.15">
      <c r="B15" s="639" t="s">
        <v>253</v>
      </c>
      <c r="C15" s="640"/>
      <c r="D15" s="640"/>
      <c r="E15" s="640"/>
      <c r="F15" s="640"/>
      <c r="G15" s="640"/>
      <c r="H15" s="640"/>
      <c r="I15" s="640"/>
      <c r="J15" s="640"/>
      <c r="K15" s="640"/>
      <c r="L15" s="640"/>
      <c r="M15" s="640"/>
      <c r="N15" s="640"/>
      <c r="O15" s="640"/>
      <c r="P15" s="640"/>
      <c r="Q15" s="641"/>
      <c r="R15" s="642" t="s">
        <v>143</v>
      </c>
      <c r="S15" s="643"/>
      <c r="T15" s="643"/>
      <c r="U15" s="643"/>
      <c r="V15" s="643"/>
      <c r="W15" s="643"/>
      <c r="X15" s="643"/>
      <c r="Y15" s="644"/>
      <c r="Z15" s="675" t="s">
        <v>143</v>
      </c>
      <c r="AA15" s="675"/>
      <c r="AB15" s="675"/>
      <c r="AC15" s="675"/>
      <c r="AD15" s="676" t="s">
        <v>127</v>
      </c>
      <c r="AE15" s="676"/>
      <c r="AF15" s="676"/>
      <c r="AG15" s="676"/>
      <c r="AH15" s="676"/>
      <c r="AI15" s="676"/>
      <c r="AJ15" s="676"/>
      <c r="AK15" s="676"/>
      <c r="AL15" s="645" t="s">
        <v>127</v>
      </c>
      <c r="AM15" s="646"/>
      <c r="AN15" s="646"/>
      <c r="AO15" s="677"/>
      <c r="AP15" s="639" t="s">
        <v>254</v>
      </c>
      <c r="AQ15" s="640"/>
      <c r="AR15" s="640"/>
      <c r="AS15" s="640"/>
      <c r="AT15" s="640"/>
      <c r="AU15" s="640"/>
      <c r="AV15" s="640"/>
      <c r="AW15" s="640"/>
      <c r="AX15" s="640"/>
      <c r="AY15" s="640"/>
      <c r="AZ15" s="640"/>
      <c r="BA15" s="640"/>
      <c r="BB15" s="640"/>
      <c r="BC15" s="640"/>
      <c r="BD15" s="640"/>
      <c r="BE15" s="640"/>
      <c r="BF15" s="641"/>
      <c r="BG15" s="642">
        <v>782240</v>
      </c>
      <c r="BH15" s="643"/>
      <c r="BI15" s="643"/>
      <c r="BJ15" s="643"/>
      <c r="BK15" s="643"/>
      <c r="BL15" s="643"/>
      <c r="BM15" s="643"/>
      <c r="BN15" s="644"/>
      <c r="BO15" s="675">
        <v>4.7</v>
      </c>
      <c r="BP15" s="675"/>
      <c r="BQ15" s="675"/>
      <c r="BR15" s="675"/>
      <c r="BS15" s="648" t="s">
        <v>228</v>
      </c>
      <c r="BT15" s="643"/>
      <c r="BU15" s="643"/>
      <c r="BV15" s="643"/>
      <c r="BW15" s="643"/>
      <c r="BX15" s="643"/>
      <c r="BY15" s="643"/>
      <c r="BZ15" s="643"/>
      <c r="CA15" s="643"/>
      <c r="CB15" s="689"/>
      <c r="CD15" s="681" t="s">
        <v>255</v>
      </c>
      <c r="CE15" s="682"/>
      <c r="CF15" s="682"/>
      <c r="CG15" s="682"/>
      <c r="CH15" s="682"/>
      <c r="CI15" s="682"/>
      <c r="CJ15" s="682"/>
      <c r="CK15" s="682"/>
      <c r="CL15" s="682"/>
      <c r="CM15" s="682"/>
      <c r="CN15" s="682"/>
      <c r="CO15" s="682"/>
      <c r="CP15" s="682"/>
      <c r="CQ15" s="683"/>
      <c r="CR15" s="642">
        <v>5085948</v>
      </c>
      <c r="CS15" s="643"/>
      <c r="CT15" s="643"/>
      <c r="CU15" s="643"/>
      <c r="CV15" s="643"/>
      <c r="CW15" s="643"/>
      <c r="CX15" s="643"/>
      <c r="CY15" s="644"/>
      <c r="CZ15" s="675">
        <v>8.4</v>
      </c>
      <c r="DA15" s="675"/>
      <c r="DB15" s="675"/>
      <c r="DC15" s="675"/>
      <c r="DD15" s="648">
        <v>515230</v>
      </c>
      <c r="DE15" s="643"/>
      <c r="DF15" s="643"/>
      <c r="DG15" s="643"/>
      <c r="DH15" s="643"/>
      <c r="DI15" s="643"/>
      <c r="DJ15" s="643"/>
      <c r="DK15" s="643"/>
      <c r="DL15" s="643"/>
      <c r="DM15" s="643"/>
      <c r="DN15" s="643"/>
      <c r="DO15" s="643"/>
      <c r="DP15" s="644"/>
      <c r="DQ15" s="648">
        <v>3315623</v>
      </c>
      <c r="DR15" s="643"/>
      <c r="DS15" s="643"/>
      <c r="DT15" s="643"/>
      <c r="DU15" s="643"/>
      <c r="DV15" s="643"/>
      <c r="DW15" s="643"/>
      <c r="DX15" s="643"/>
      <c r="DY15" s="643"/>
      <c r="DZ15" s="643"/>
      <c r="EA15" s="643"/>
      <c r="EB15" s="643"/>
      <c r="EC15" s="689"/>
    </row>
    <row r="16" spans="2:143" ht="11.25" customHeight="1" x14ac:dyDescent="0.15">
      <c r="B16" s="639" t="s">
        <v>256</v>
      </c>
      <c r="C16" s="640"/>
      <c r="D16" s="640"/>
      <c r="E16" s="640"/>
      <c r="F16" s="640"/>
      <c r="G16" s="640"/>
      <c r="H16" s="640"/>
      <c r="I16" s="640"/>
      <c r="J16" s="640"/>
      <c r="K16" s="640"/>
      <c r="L16" s="640"/>
      <c r="M16" s="640"/>
      <c r="N16" s="640"/>
      <c r="O16" s="640"/>
      <c r="P16" s="640"/>
      <c r="Q16" s="641"/>
      <c r="R16" s="642">
        <v>33385</v>
      </c>
      <c r="S16" s="643"/>
      <c r="T16" s="643"/>
      <c r="U16" s="643"/>
      <c r="V16" s="643"/>
      <c r="W16" s="643"/>
      <c r="X16" s="643"/>
      <c r="Y16" s="644"/>
      <c r="Z16" s="675">
        <v>0.1</v>
      </c>
      <c r="AA16" s="675"/>
      <c r="AB16" s="675"/>
      <c r="AC16" s="675"/>
      <c r="AD16" s="676">
        <v>33385</v>
      </c>
      <c r="AE16" s="676"/>
      <c r="AF16" s="676"/>
      <c r="AG16" s="676"/>
      <c r="AH16" s="676"/>
      <c r="AI16" s="676"/>
      <c r="AJ16" s="676"/>
      <c r="AK16" s="676"/>
      <c r="AL16" s="645">
        <v>0.1</v>
      </c>
      <c r="AM16" s="646"/>
      <c r="AN16" s="646"/>
      <c r="AO16" s="677"/>
      <c r="AP16" s="639" t="s">
        <v>257</v>
      </c>
      <c r="AQ16" s="640"/>
      <c r="AR16" s="640"/>
      <c r="AS16" s="640"/>
      <c r="AT16" s="640"/>
      <c r="AU16" s="640"/>
      <c r="AV16" s="640"/>
      <c r="AW16" s="640"/>
      <c r="AX16" s="640"/>
      <c r="AY16" s="640"/>
      <c r="AZ16" s="640"/>
      <c r="BA16" s="640"/>
      <c r="BB16" s="640"/>
      <c r="BC16" s="640"/>
      <c r="BD16" s="640"/>
      <c r="BE16" s="640"/>
      <c r="BF16" s="641"/>
      <c r="BG16" s="642" t="s">
        <v>228</v>
      </c>
      <c r="BH16" s="643"/>
      <c r="BI16" s="643"/>
      <c r="BJ16" s="643"/>
      <c r="BK16" s="643"/>
      <c r="BL16" s="643"/>
      <c r="BM16" s="643"/>
      <c r="BN16" s="644"/>
      <c r="BO16" s="675" t="s">
        <v>228</v>
      </c>
      <c r="BP16" s="675"/>
      <c r="BQ16" s="675"/>
      <c r="BR16" s="675"/>
      <c r="BS16" s="648" t="s">
        <v>127</v>
      </c>
      <c r="BT16" s="643"/>
      <c r="BU16" s="643"/>
      <c r="BV16" s="643"/>
      <c r="BW16" s="643"/>
      <c r="BX16" s="643"/>
      <c r="BY16" s="643"/>
      <c r="BZ16" s="643"/>
      <c r="CA16" s="643"/>
      <c r="CB16" s="689"/>
      <c r="CD16" s="681" t="s">
        <v>258</v>
      </c>
      <c r="CE16" s="682"/>
      <c r="CF16" s="682"/>
      <c r="CG16" s="682"/>
      <c r="CH16" s="682"/>
      <c r="CI16" s="682"/>
      <c r="CJ16" s="682"/>
      <c r="CK16" s="682"/>
      <c r="CL16" s="682"/>
      <c r="CM16" s="682"/>
      <c r="CN16" s="682"/>
      <c r="CO16" s="682"/>
      <c r="CP16" s="682"/>
      <c r="CQ16" s="683"/>
      <c r="CR16" s="642" t="s">
        <v>228</v>
      </c>
      <c r="CS16" s="643"/>
      <c r="CT16" s="643"/>
      <c r="CU16" s="643"/>
      <c r="CV16" s="643"/>
      <c r="CW16" s="643"/>
      <c r="CX16" s="643"/>
      <c r="CY16" s="644"/>
      <c r="CZ16" s="675" t="s">
        <v>143</v>
      </c>
      <c r="DA16" s="675"/>
      <c r="DB16" s="675"/>
      <c r="DC16" s="675"/>
      <c r="DD16" s="648" t="s">
        <v>228</v>
      </c>
      <c r="DE16" s="643"/>
      <c r="DF16" s="643"/>
      <c r="DG16" s="643"/>
      <c r="DH16" s="643"/>
      <c r="DI16" s="643"/>
      <c r="DJ16" s="643"/>
      <c r="DK16" s="643"/>
      <c r="DL16" s="643"/>
      <c r="DM16" s="643"/>
      <c r="DN16" s="643"/>
      <c r="DO16" s="643"/>
      <c r="DP16" s="644"/>
      <c r="DQ16" s="648" t="s">
        <v>228</v>
      </c>
      <c r="DR16" s="643"/>
      <c r="DS16" s="643"/>
      <c r="DT16" s="643"/>
      <c r="DU16" s="643"/>
      <c r="DV16" s="643"/>
      <c r="DW16" s="643"/>
      <c r="DX16" s="643"/>
      <c r="DY16" s="643"/>
      <c r="DZ16" s="643"/>
      <c r="EA16" s="643"/>
      <c r="EB16" s="643"/>
      <c r="EC16" s="689"/>
    </row>
    <row r="17" spans="2:133" ht="11.25" customHeight="1" x14ac:dyDescent="0.15">
      <c r="B17" s="639" t="s">
        <v>259</v>
      </c>
      <c r="C17" s="640"/>
      <c r="D17" s="640"/>
      <c r="E17" s="640"/>
      <c r="F17" s="640"/>
      <c r="G17" s="640"/>
      <c r="H17" s="640"/>
      <c r="I17" s="640"/>
      <c r="J17" s="640"/>
      <c r="K17" s="640"/>
      <c r="L17" s="640"/>
      <c r="M17" s="640"/>
      <c r="N17" s="640"/>
      <c r="O17" s="640"/>
      <c r="P17" s="640"/>
      <c r="Q17" s="641"/>
      <c r="R17" s="642">
        <v>80932</v>
      </c>
      <c r="S17" s="643"/>
      <c r="T17" s="643"/>
      <c r="U17" s="643"/>
      <c r="V17" s="643"/>
      <c r="W17" s="643"/>
      <c r="X17" s="643"/>
      <c r="Y17" s="644"/>
      <c r="Z17" s="675">
        <v>0.1</v>
      </c>
      <c r="AA17" s="675"/>
      <c r="AB17" s="675"/>
      <c r="AC17" s="675"/>
      <c r="AD17" s="676">
        <v>80932</v>
      </c>
      <c r="AE17" s="676"/>
      <c r="AF17" s="676"/>
      <c r="AG17" s="676"/>
      <c r="AH17" s="676"/>
      <c r="AI17" s="676"/>
      <c r="AJ17" s="676"/>
      <c r="AK17" s="676"/>
      <c r="AL17" s="645">
        <v>0.3</v>
      </c>
      <c r="AM17" s="646"/>
      <c r="AN17" s="646"/>
      <c r="AO17" s="677"/>
      <c r="AP17" s="639" t="s">
        <v>260</v>
      </c>
      <c r="AQ17" s="640"/>
      <c r="AR17" s="640"/>
      <c r="AS17" s="640"/>
      <c r="AT17" s="640"/>
      <c r="AU17" s="640"/>
      <c r="AV17" s="640"/>
      <c r="AW17" s="640"/>
      <c r="AX17" s="640"/>
      <c r="AY17" s="640"/>
      <c r="AZ17" s="640"/>
      <c r="BA17" s="640"/>
      <c r="BB17" s="640"/>
      <c r="BC17" s="640"/>
      <c r="BD17" s="640"/>
      <c r="BE17" s="640"/>
      <c r="BF17" s="641"/>
      <c r="BG17" s="642" t="s">
        <v>143</v>
      </c>
      <c r="BH17" s="643"/>
      <c r="BI17" s="643"/>
      <c r="BJ17" s="643"/>
      <c r="BK17" s="643"/>
      <c r="BL17" s="643"/>
      <c r="BM17" s="643"/>
      <c r="BN17" s="644"/>
      <c r="BO17" s="675" t="s">
        <v>143</v>
      </c>
      <c r="BP17" s="675"/>
      <c r="BQ17" s="675"/>
      <c r="BR17" s="675"/>
      <c r="BS17" s="648" t="s">
        <v>228</v>
      </c>
      <c r="BT17" s="643"/>
      <c r="BU17" s="643"/>
      <c r="BV17" s="643"/>
      <c r="BW17" s="643"/>
      <c r="BX17" s="643"/>
      <c r="BY17" s="643"/>
      <c r="BZ17" s="643"/>
      <c r="CA17" s="643"/>
      <c r="CB17" s="689"/>
      <c r="CD17" s="681" t="s">
        <v>261</v>
      </c>
      <c r="CE17" s="682"/>
      <c r="CF17" s="682"/>
      <c r="CG17" s="682"/>
      <c r="CH17" s="682"/>
      <c r="CI17" s="682"/>
      <c r="CJ17" s="682"/>
      <c r="CK17" s="682"/>
      <c r="CL17" s="682"/>
      <c r="CM17" s="682"/>
      <c r="CN17" s="682"/>
      <c r="CO17" s="682"/>
      <c r="CP17" s="682"/>
      <c r="CQ17" s="683"/>
      <c r="CR17" s="642">
        <v>3806574</v>
      </c>
      <c r="CS17" s="643"/>
      <c r="CT17" s="643"/>
      <c r="CU17" s="643"/>
      <c r="CV17" s="643"/>
      <c r="CW17" s="643"/>
      <c r="CX17" s="643"/>
      <c r="CY17" s="644"/>
      <c r="CZ17" s="675">
        <v>6.3</v>
      </c>
      <c r="DA17" s="675"/>
      <c r="DB17" s="675"/>
      <c r="DC17" s="675"/>
      <c r="DD17" s="648" t="s">
        <v>127</v>
      </c>
      <c r="DE17" s="643"/>
      <c r="DF17" s="643"/>
      <c r="DG17" s="643"/>
      <c r="DH17" s="643"/>
      <c r="DI17" s="643"/>
      <c r="DJ17" s="643"/>
      <c r="DK17" s="643"/>
      <c r="DL17" s="643"/>
      <c r="DM17" s="643"/>
      <c r="DN17" s="643"/>
      <c r="DO17" s="643"/>
      <c r="DP17" s="644"/>
      <c r="DQ17" s="648">
        <v>3806511</v>
      </c>
      <c r="DR17" s="643"/>
      <c r="DS17" s="643"/>
      <c r="DT17" s="643"/>
      <c r="DU17" s="643"/>
      <c r="DV17" s="643"/>
      <c r="DW17" s="643"/>
      <c r="DX17" s="643"/>
      <c r="DY17" s="643"/>
      <c r="DZ17" s="643"/>
      <c r="EA17" s="643"/>
      <c r="EB17" s="643"/>
      <c r="EC17" s="689"/>
    </row>
    <row r="18" spans="2:133" ht="11.25" customHeight="1" x14ac:dyDescent="0.15">
      <c r="B18" s="639" t="s">
        <v>262</v>
      </c>
      <c r="C18" s="640"/>
      <c r="D18" s="640"/>
      <c r="E18" s="640"/>
      <c r="F18" s="640"/>
      <c r="G18" s="640"/>
      <c r="H18" s="640"/>
      <c r="I18" s="640"/>
      <c r="J18" s="640"/>
      <c r="K18" s="640"/>
      <c r="L18" s="640"/>
      <c r="M18" s="640"/>
      <c r="N18" s="640"/>
      <c r="O18" s="640"/>
      <c r="P18" s="640"/>
      <c r="Q18" s="641"/>
      <c r="R18" s="642">
        <v>112214</v>
      </c>
      <c r="S18" s="643"/>
      <c r="T18" s="643"/>
      <c r="U18" s="643"/>
      <c r="V18" s="643"/>
      <c r="W18" s="643"/>
      <c r="X18" s="643"/>
      <c r="Y18" s="644"/>
      <c r="Z18" s="675">
        <v>0.2</v>
      </c>
      <c r="AA18" s="675"/>
      <c r="AB18" s="675"/>
      <c r="AC18" s="675"/>
      <c r="AD18" s="676">
        <v>112214</v>
      </c>
      <c r="AE18" s="676"/>
      <c r="AF18" s="676"/>
      <c r="AG18" s="676"/>
      <c r="AH18" s="676"/>
      <c r="AI18" s="676"/>
      <c r="AJ18" s="676"/>
      <c r="AK18" s="676"/>
      <c r="AL18" s="645">
        <v>0.5</v>
      </c>
      <c r="AM18" s="646"/>
      <c r="AN18" s="646"/>
      <c r="AO18" s="677"/>
      <c r="AP18" s="639" t="s">
        <v>263</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228</v>
      </c>
      <c r="BP18" s="675"/>
      <c r="BQ18" s="675"/>
      <c r="BR18" s="675"/>
      <c r="BS18" s="648" t="s">
        <v>127</v>
      </c>
      <c r="BT18" s="643"/>
      <c r="BU18" s="643"/>
      <c r="BV18" s="643"/>
      <c r="BW18" s="643"/>
      <c r="BX18" s="643"/>
      <c r="BY18" s="643"/>
      <c r="BZ18" s="643"/>
      <c r="CA18" s="643"/>
      <c r="CB18" s="689"/>
      <c r="CD18" s="681" t="s">
        <v>264</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228</v>
      </c>
      <c r="DA18" s="675"/>
      <c r="DB18" s="675"/>
      <c r="DC18" s="675"/>
      <c r="DD18" s="648" t="s">
        <v>228</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265</v>
      </c>
      <c r="C19" s="640"/>
      <c r="D19" s="640"/>
      <c r="E19" s="640"/>
      <c r="F19" s="640"/>
      <c r="G19" s="640"/>
      <c r="H19" s="640"/>
      <c r="I19" s="640"/>
      <c r="J19" s="640"/>
      <c r="K19" s="640"/>
      <c r="L19" s="640"/>
      <c r="M19" s="640"/>
      <c r="N19" s="640"/>
      <c r="O19" s="640"/>
      <c r="P19" s="640"/>
      <c r="Q19" s="641"/>
      <c r="R19" s="642">
        <v>90809</v>
      </c>
      <c r="S19" s="643"/>
      <c r="T19" s="643"/>
      <c r="U19" s="643"/>
      <c r="V19" s="643"/>
      <c r="W19" s="643"/>
      <c r="X19" s="643"/>
      <c r="Y19" s="644"/>
      <c r="Z19" s="675">
        <v>0.1</v>
      </c>
      <c r="AA19" s="675"/>
      <c r="AB19" s="675"/>
      <c r="AC19" s="675"/>
      <c r="AD19" s="676">
        <v>90809</v>
      </c>
      <c r="AE19" s="676"/>
      <c r="AF19" s="676"/>
      <c r="AG19" s="676"/>
      <c r="AH19" s="676"/>
      <c r="AI19" s="676"/>
      <c r="AJ19" s="676"/>
      <c r="AK19" s="676"/>
      <c r="AL19" s="645">
        <v>0.4</v>
      </c>
      <c r="AM19" s="646"/>
      <c r="AN19" s="646"/>
      <c r="AO19" s="677"/>
      <c r="AP19" s="639" t="s">
        <v>266</v>
      </c>
      <c r="AQ19" s="640"/>
      <c r="AR19" s="640"/>
      <c r="AS19" s="640"/>
      <c r="AT19" s="640"/>
      <c r="AU19" s="640"/>
      <c r="AV19" s="640"/>
      <c r="AW19" s="640"/>
      <c r="AX19" s="640"/>
      <c r="AY19" s="640"/>
      <c r="AZ19" s="640"/>
      <c r="BA19" s="640"/>
      <c r="BB19" s="640"/>
      <c r="BC19" s="640"/>
      <c r="BD19" s="640"/>
      <c r="BE19" s="640"/>
      <c r="BF19" s="641"/>
      <c r="BG19" s="642">
        <v>1499121</v>
      </c>
      <c r="BH19" s="643"/>
      <c r="BI19" s="643"/>
      <c r="BJ19" s="643"/>
      <c r="BK19" s="643"/>
      <c r="BL19" s="643"/>
      <c r="BM19" s="643"/>
      <c r="BN19" s="644"/>
      <c r="BO19" s="675">
        <v>9</v>
      </c>
      <c r="BP19" s="675"/>
      <c r="BQ19" s="675"/>
      <c r="BR19" s="675"/>
      <c r="BS19" s="648" t="s">
        <v>228</v>
      </c>
      <c r="BT19" s="643"/>
      <c r="BU19" s="643"/>
      <c r="BV19" s="643"/>
      <c r="BW19" s="643"/>
      <c r="BX19" s="643"/>
      <c r="BY19" s="643"/>
      <c r="BZ19" s="643"/>
      <c r="CA19" s="643"/>
      <c r="CB19" s="689"/>
      <c r="CD19" s="681" t="s">
        <v>267</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228</v>
      </c>
      <c r="DA19" s="675"/>
      <c r="DB19" s="675"/>
      <c r="DC19" s="675"/>
      <c r="DD19" s="648" t="s">
        <v>228</v>
      </c>
      <c r="DE19" s="643"/>
      <c r="DF19" s="643"/>
      <c r="DG19" s="643"/>
      <c r="DH19" s="643"/>
      <c r="DI19" s="643"/>
      <c r="DJ19" s="643"/>
      <c r="DK19" s="643"/>
      <c r="DL19" s="643"/>
      <c r="DM19" s="643"/>
      <c r="DN19" s="643"/>
      <c r="DO19" s="643"/>
      <c r="DP19" s="644"/>
      <c r="DQ19" s="648" t="s">
        <v>228</v>
      </c>
      <c r="DR19" s="643"/>
      <c r="DS19" s="643"/>
      <c r="DT19" s="643"/>
      <c r="DU19" s="643"/>
      <c r="DV19" s="643"/>
      <c r="DW19" s="643"/>
      <c r="DX19" s="643"/>
      <c r="DY19" s="643"/>
      <c r="DZ19" s="643"/>
      <c r="EA19" s="643"/>
      <c r="EB19" s="643"/>
      <c r="EC19" s="689"/>
    </row>
    <row r="20" spans="2:133" ht="11.25" customHeight="1" x14ac:dyDescent="0.15">
      <c r="B20" s="639" t="s">
        <v>268</v>
      </c>
      <c r="C20" s="640"/>
      <c r="D20" s="640"/>
      <c r="E20" s="640"/>
      <c r="F20" s="640"/>
      <c r="G20" s="640"/>
      <c r="H20" s="640"/>
      <c r="I20" s="640"/>
      <c r="J20" s="640"/>
      <c r="K20" s="640"/>
      <c r="L20" s="640"/>
      <c r="M20" s="640"/>
      <c r="N20" s="640"/>
      <c r="O20" s="640"/>
      <c r="P20" s="640"/>
      <c r="Q20" s="641"/>
      <c r="R20" s="642">
        <v>16103</v>
      </c>
      <c r="S20" s="643"/>
      <c r="T20" s="643"/>
      <c r="U20" s="643"/>
      <c r="V20" s="643"/>
      <c r="W20" s="643"/>
      <c r="X20" s="643"/>
      <c r="Y20" s="644"/>
      <c r="Z20" s="675">
        <v>0</v>
      </c>
      <c r="AA20" s="675"/>
      <c r="AB20" s="675"/>
      <c r="AC20" s="675"/>
      <c r="AD20" s="676">
        <v>16103</v>
      </c>
      <c r="AE20" s="676"/>
      <c r="AF20" s="676"/>
      <c r="AG20" s="676"/>
      <c r="AH20" s="676"/>
      <c r="AI20" s="676"/>
      <c r="AJ20" s="676"/>
      <c r="AK20" s="676"/>
      <c r="AL20" s="645">
        <v>0.1</v>
      </c>
      <c r="AM20" s="646"/>
      <c r="AN20" s="646"/>
      <c r="AO20" s="677"/>
      <c r="AP20" s="639" t="s">
        <v>269</v>
      </c>
      <c r="AQ20" s="640"/>
      <c r="AR20" s="640"/>
      <c r="AS20" s="640"/>
      <c r="AT20" s="640"/>
      <c r="AU20" s="640"/>
      <c r="AV20" s="640"/>
      <c r="AW20" s="640"/>
      <c r="AX20" s="640"/>
      <c r="AY20" s="640"/>
      <c r="AZ20" s="640"/>
      <c r="BA20" s="640"/>
      <c r="BB20" s="640"/>
      <c r="BC20" s="640"/>
      <c r="BD20" s="640"/>
      <c r="BE20" s="640"/>
      <c r="BF20" s="641"/>
      <c r="BG20" s="642">
        <v>1499121</v>
      </c>
      <c r="BH20" s="643"/>
      <c r="BI20" s="643"/>
      <c r="BJ20" s="643"/>
      <c r="BK20" s="643"/>
      <c r="BL20" s="643"/>
      <c r="BM20" s="643"/>
      <c r="BN20" s="644"/>
      <c r="BO20" s="675">
        <v>9</v>
      </c>
      <c r="BP20" s="675"/>
      <c r="BQ20" s="675"/>
      <c r="BR20" s="675"/>
      <c r="BS20" s="648" t="s">
        <v>143</v>
      </c>
      <c r="BT20" s="643"/>
      <c r="BU20" s="643"/>
      <c r="BV20" s="643"/>
      <c r="BW20" s="643"/>
      <c r="BX20" s="643"/>
      <c r="BY20" s="643"/>
      <c r="BZ20" s="643"/>
      <c r="CA20" s="643"/>
      <c r="CB20" s="689"/>
      <c r="CD20" s="681" t="s">
        <v>270</v>
      </c>
      <c r="CE20" s="682"/>
      <c r="CF20" s="682"/>
      <c r="CG20" s="682"/>
      <c r="CH20" s="682"/>
      <c r="CI20" s="682"/>
      <c r="CJ20" s="682"/>
      <c r="CK20" s="682"/>
      <c r="CL20" s="682"/>
      <c r="CM20" s="682"/>
      <c r="CN20" s="682"/>
      <c r="CO20" s="682"/>
      <c r="CP20" s="682"/>
      <c r="CQ20" s="683"/>
      <c r="CR20" s="642">
        <v>60587115</v>
      </c>
      <c r="CS20" s="643"/>
      <c r="CT20" s="643"/>
      <c r="CU20" s="643"/>
      <c r="CV20" s="643"/>
      <c r="CW20" s="643"/>
      <c r="CX20" s="643"/>
      <c r="CY20" s="644"/>
      <c r="CZ20" s="675">
        <v>100</v>
      </c>
      <c r="DA20" s="675"/>
      <c r="DB20" s="675"/>
      <c r="DC20" s="675"/>
      <c r="DD20" s="648">
        <v>4669956</v>
      </c>
      <c r="DE20" s="643"/>
      <c r="DF20" s="643"/>
      <c r="DG20" s="643"/>
      <c r="DH20" s="643"/>
      <c r="DI20" s="643"/>
      <c r="DJ20" s="643"/>
      <c r="DK20" s="643"/>
      <c r="DL20" s="643"/>
      <c r="DM20" s="643"/>
      <c r="DN20" s="643"/>
      <c r="DO20" s="643"/>
      <c r="DP20" s="644"/>
      <c r="DQ20" s="648">
        <v>31008769</v>
      </c>
      <c r="DR20" s="643"/>
      <c r="DS20" s="643"/>
      <c r="DT20" s="643"/>
      <c r="DU20" s="643"/>
      <c r="DV20" s="643"/>
      <c r="DW20" s="643"/>
      <c r="DX20" s="643"/>
      <c r="DY20" s="643"/>
      <c r="DZ20" s="643"/>
      <c r="EA20" s="643"/>
      <c r="EB20" s="643"/>
      <c r="EC20" s="689"/>
    </row>
    <row r="21" spans="2:133" ht="11.25" customHeight="1" x14ac:dyDescent="0.15">
      <c r="B21" s="639" t="s">
        <v>271</v>
      </c>
      <c r="C21" s="640"/>
      <c r="D21" s="640"/>
      <c r="E21" s="640"/>
      <c r="F21" s="640"/>
      <c r="G21" s="640"/>
      <c r="H21" s="640"/>
      <c r="I21" s="640"/>
      <c r="J21" s="640"/>
      <c r="K21" s="640"/>
      <c r="L21" s="640"/>
      <c r="M21" s="640"/>
      <c r="N21" s="640"/>
      <c r="O21" s="640"/>
      <c r="P21" s="640"/>
      <c r="Q21" s="641"/>
      <c r="R21" s="642">
        <v>5302</v>
      </c>
      <c r="S21" s="643"/>
      <c r="T21" s="643"/>
      <c r="U21" s="643"/>
      <c r="V21" s="643"/>
      <c r="W21" s="643"/>
      <c r="X21" s="643"/>
      <c r="Y21" s="644"/>
      <c r="Z21" s="675">
        <v>0</v>
      </c>
      <c r="AA21" s="675"/>
      <c r="AB21" s="675"/>
      <c r="AC21" s="675"/>
      <c r="AD21" s="676">
        <v>5302</v>
      </c>
      <c r="AE21" s="676"/>
      <c r="AF21" s="676"/>
      <c r="AG21" s="676"/>
      <c r="AH21" s="676"/>
      <c r="AI21" s="676"/>
      <c r="AJ21" s="676"/>
      <c r="AK21" s="676"/>
      <c r="AL21" s="645">
        <v>0</v>
      </c>
      <c r="AM21" s="646"/>
      <c r="AN21" s="646"/>
      <c r="AO21" s="677"/>
      <c r="AP21" s="736" t="s">
        <v>272</v>
      </c>
      <c r="AQ21" s="744"/>
      <c r="AR21" s="744"/>
      <c r="AS21" s="744"/>
      <c r="AT21" s="744"/>
      <c r="AU21" s="744"/>
      <c r="AV21" s="744"/>
      <c r="AW21" s="744"/>
      <c r="AX21" s="744"/>
      <c r="AY21" s="744"/>
      <c r="AZ21" s="744"/>
      <c r="BA21" s="744"/>
      <c r="BB21" s="744"/>
      <c r="BC21" s="744"/>
      <c r="BD21" s="744"/>
      <c r="BE21" s="744"/>
      <c r="BF21" s="738"/>
      <c r="BG21" s="642">
        <v>1546</v>
      </c>
      <c r="BH21" s="643"/>
      <c r="BI21" s="643"/>
      <c r="BJ21" s="643"/>
      <c r="BK21" s="643"/>
      <c r="BL21" s="643"/>
      <c r="BM21" s="643"/>
      <c r="BN21" s="644"/>
      <c r="BO21" s="675">
        <v>0</v>
      </c>
      <c r="BP21" s="675"/>
      <c r="BQ21" s="675"/>
      <c r="BR21" s="675"/>
      <c r="BS21" s="648" t="s">
        <v>228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273</v>
      </c>
      <c r="C22" s="640"/>
      <c r="D22" s="640"/>
      <c r="E22" s="640"/>
      <c r="F22" s="640"/>
      <c r="G22" s="640"/>
      <c r="H22" s="640"/>
      <c r="I22" s="640"/>
      <c r="J22" s="640"/>
      <c r="K22" s="640"/>
      <c r="L22" s="640"/>
      <c r="M22" s="640"/>
      <c r="N22" s="640"/>
      <c r="O22" s="640"/>
      <c r="P22" s="640"/>
      <c r="Q22" s="641"/>
      <c r="R22" s="642">
        <v>5129278</v>
      </c>
      <c r="S22" s="643"/>
      <c r="T22" s="643"/>
      <c r="U22" s="643"/>
      <c r="V22" s="643"/>
      <c r="W22" s="643"/>
      <c r="X22" s="643"/>
      <c r="Y22" s="644"/>
      <c r="Z22" s="675">
        <v>8.3000000000000007</v>
      </c>
      <c r="AA22" s="675"/>
      <c r="AB22" s="675"/>
      <c r="AC22" s="675"/>
      <c r="AD22" s="676">
        <v>4833451</v>
      </c>
      <c r="AE22" s="676"/>
      <c r="AF22" s="676"/>
      <c r="AG22" s="676"/>
      <c r="AH22" s="676"/>
      <c r="AI22" s="676"/>
      <c r="AJ22" s="676"/>
      <c r="AK22" s="676"/>
      <c r="AL22" s="645">
        <v>20.5</v>
      </c>
      <c r="AM22" s="646"/>
      <c r="AN22" s="646"/>
      <c r="AO22" s="677"/>
      <c r="AP22" s="736" t="s">
        <v>274</v>
      </c>
      <c r="AQ22" s="744"/>
      <c r="AR22" s="744"/>
      <c r="AS22" s="744"/>
      <c r="AT22" s="744"/>
      <c r="AU22" s="744"/>
      <c r="AV22" s="744"/>
      <c r="AW22" s="744"/>
      <c r="AX22" s="744"/>
      <c r="AY22" s="744"/>
      <c r="AZ22" s="744"/>
      <c r="BA22" s="744"/>
      <c r="BB22" s="744"/>
      <c r="BC22" s="744"/>
      <c r="BD22" s="744"/>
      <c r="BE22" s="744"/>
      <c r="BF22" s="738"/>
      <c r="BG22" s="642" t="s">
        <v>127</v>
      </c>
      <c r="BH22" s="643"/>
      <c r="BI22" s="643"/>
      <c r="BJ22" s="643"/>
      <c r="BK22" s="643"/>
      <c r="BL22" s="643"/>
      <c r="BM22" s="643"/>
      <c r="BN22" s="644"/>
      <c r="BO22" s="675" t="s">
        <v>143</v>
      </c>
      <c r="BP22" s="675"/>
      <c r="BQ22" s="675"/>
      <c r="BR22" s="675"/>
      <c r="BS22" s="648" t="s">
        <v>127</v>
      </c>
      <c r="BT22" s="643"/>
      <c r="BU22" s="643"/>
      <c r="BV22" s="643"/>
      <c r="BW22" s="643"/>
      <c r="BX22" s="643"/>
      <c r="BY22" s="643"/>
      <c r="BZ22" s="643"/>
      <c r="CA22" s="643"/>
      <c r="CB22" s="689"/>
      <c r="CD22" s="746" t="s">
        <v>275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276</v>
      </c>
      <c r="C23" s="640"/>
      <c r="D23" s="640"/>
      <c r="E23" s="640"/>
      <c r="F23" s="640"/>
      <c r="G23" s="640"/>
      <c r="H23" s="640"/>
      <c r="I23" s="640"/>
      <c r="J23" s="640"/>
      <c r="K23" s="640"/>
      <c r="L23" s="640"/>
      <c r="M23" s="640"/>
      <c r="N23" s="640"/>
      <c r="O23" s="640"/>
      <c r="P23" s="640"/>
      <c r="Q23" s="641"/>
      <c r="R23" s="642">
        <v>4833451</v>
      </c>
      <c r="S23" s="643"/>
      <c r="T23" s="643"/>
      <c r="U23" s="643"/>
      <c r="V23" s="643"/>
      <c r="W23" s="643"/>
      <c r="X23" s="643"/>
      <c r="Y23" s="644"/>
      <c r="Z23" s="675">
        <v>7.8</v>
      </c>
      <c r="AA23" s="675"/>
      <c r="AB23" s="675"/>
      <c r="AC23" s="675"/>
      <c r="AD23" s="676">
        <v>4833451</v>
      </c>
      <c r="AE23" s="676"/>
      <c r="AF23" s="676"/>
      <c r="AG23" s="676"/>
      <c r="AH23" s="676"/>
      <c r="AI23" s="676"/>
      <c r="AJ23" s="676"/>
      <c r="AK23" s="676"/>
      <c r="AL23" s="645">
        <v>20.5</v>
      </c>
      <c r="AM23" s="646"/>
      <c r="AN23" s="646"/>
      <c r="AO23" s="677"/>
      <c r="AP23" s="736" t="s">
        <v>277</v>
      </c>
      <c r="AQ23" s="744"/>
      <c r="AR23" s="744"/>
      <c r="AS23" s="744"/>
      <c r="AT23" s="744"/>
      <c r="AU23" s="744"/>
      <c r="AV23" s="744"/>
      <c r="AW23" s="744"/>
      <c r="AX23" s="744"/>
      <c r="AY23" s="744"/>
      <c r="AZ23" s="744"/>
      <c r="BA23" s="744"/>
      <c r="BB23" s="744"/>
      <c r="BC23" s="744"/>
      <c r="BD23" s="744"/>
      <c r="BE23" s="744"/>
      <c r="BF23" s="738"/>
      <c r="BG23" s="642">
        <v>1497575</v>
      </c>
      <c r="BH23" s="643"/>
      <c r="BI23" s="643"/>
      <c r="BJ23" s="643"/>
      <c r="BK23" s="643"/>
      <c r="BL23" s="643"/>
      <c r="BM23" s="643"/>
      <c r="BN23" s="644"/>
      <c r="BO23" s="675">
        <v>9</v>
      </c>
      <c r="BP23" s="675"/>
      <c r="BQ23" s="675"/>
      <c r="BR23" s="675"/>
      <c r="BS23" s="648" t="s">
        <v>143</v>
      </c>
      <c r="BT23" s="643"/>
      <c r="BU23" s="643"/>
      <c r="BV23" s="643"/>
      <c r="BW23" s="643"/>
      <c r="BX23" s="643"/>
      <c r="BY23" s="643"/>
      <c r="BZ23" s="643"/>
      <c r="CA23" s="643"/>
      <c r="CB23" s="689"/>
      <c r="CD23" s="746" t="s">
        <v>216</v>
      </c>
      <c r="CE23" s="747"/>
      <c r="CF23" s="747"/>
      <c r="CG23" s="747"/>
      <c r="CH23" s="747"/>
      <c r="CI23" s="747"/>
      <c r="CJ23" s="747"/>
      <c r="CK23" s="747"/>
      <c r="CL23" s="747"/>
      <c r="CM23" s="747"/>
      <c r="CN23" s="747"/>
      <c r="CO23" s="747"/>
      <c r="CP23" s="747"/>
      <c r="CQ23" s="748"/>
      <c r="CR23" s="746" t="s">
        <v>278</v>
      </c>
      <c r="CS23" s="747"/>
      <c r="CT23" s="747"/>
      <c r="CU23" s="747"/>
      <c r="CV23" s="747"/>
      <c r="CW23" s="747"/>
      <c r="CX23" s="747"/>
      <c r="CY23" s="748"/>
      <c r="CZ23" s="746" t="s">
        <v>279</v>
      </c>
      <c r="DA23" s="747"/>
      <c r="DB23" s="747"/>
      <c r="DC23" s="748"/>
      <c r="DD23" s="746" t="s">
        <v>280</v>
      </c>
      <c r="DE23" s="747"/>
      <c r="DF23" s="747"/>
      <c r="DG23" s="747"/>
      <c r="DH23" s="747"/>
      <c r="DI23" s="747"/>
      <c r="DJ23" s="747"/>
      <c r="DK23" s="748"/>
      <c r="DL23" s="755" t="s">
        <v>281</v>
      </c>
      <c r="DM23" s="756"/>
      <c r="DN23" s="756"/>
      <c r="DO23" s="756"/>
      <c r="DP23" s="756"/>
      <c r="DQ23" s="756"/>
      <c r="DR23" s="756"/>
      <c r="DS23" s="756"/>
      <c r="DT23" s="756"/>
      <c r="DU23" s="756"/>
      <c r="DV23" s="757"/>
      <c r="DW23" s="746" t="s">
        <v>282</v>
      </c>
      <c r="DX23" s="747"/>
      <c r="DY23" s="747"/>
      <c r="DZ23" s="747"/>
      <c r="EA23" s="747"/>
      <c r="EB23" s="747"/>
      <c r="EC23" s="748"/>
    </row>
    <row r="24" spans="2:133" ht="11.25" customHeight="1" x14ac:dyDescent="0.15">
      <c r="B24" s="639" t="s">
        <v>283</v>
      </c>
      <c r="C24" s="640"/>
      <c r="D24" s="640"/>
      <c r="E24" s="640"/>
      <c r="F24" s="640"/>
      <c r="G24" s="640"/>
      <c r="H24" s="640"/>
      <c r="I24" s="640"/>
      <c r="J24" s="640"/>
      <c r="K24" s="640"/>
      <c r="L24" s="640"/>
      <c r="M24" s="640"/>
      <c r="N24" s="640"/>
      <c r="O24" s="640"/>
      <c r="P24" s="640"/>
      <c r="Q24" s="641"/>
      <c r="R24" s="642">
        <v>295827</v>
      </c>
      <c r="S24" s="643"/>
      <c r="T24" s="643"/>
      <c r="U24" s="643"/>
      <c r="V24" s="643"/>
      <c r="W24" s="643"/>
      <c r="X24" s="643"/>
      <c r="Y24" s="644"/>
      <c r="Z24" s="675">
        <v>0.5</v>
      </c>
      <c r="AA24" s="675"/>
      <c r="AB24" s="675"/>
      <c r="AC24" s="675"/>
      <c r="AD24" s="676" t="s">
        <v>228</v>
      </c>
      <c r="AE24" s="676"/>
      <c r="AF24" s="676"/>
      <c r="AG24" s="676"/>
      <c r="AH24" s="676"/>
      <c r="AI24" s="676"/>
      <c r="AJ24" s="676"/>
      <c r="AK24" s="676"/>
      <c r="AL24" s="645" t="s">
        <v>127</v>
      </c>
      <c r="AM24" s="646"/>
      <c r="AN24" s="646"/>
      <c r="AO24" s="677"/>
      <c r="AP24" s="736" t="s">
        <v>284</v>
      </c>
      <c r="AQ24" s="744"/>
      <c r="AR24" s="744"/>
      <c r="AS24" s="744"/>
      <c r="AT24" s="744"/>
      <c r="AU24" s="744"/>
      <c r="AV24" s="744"/>
      <c r="AW24" s="744"/>
      <c r="AX24" s="744"/>
      <c r="AY24" s="744"/>
      <c r="AZ24" s="744"/>
      <c r="BA24" s="744"/>
      <c r="BB24" s="744"/>
      <c r="BC24" s="744"/>
      <c r="BD24" s="744"/>
      <c r="BE24" s="744"/>
      <c r="BF24" s="738"/>
      <c r="BG24" s="642" t="s">
        <v>143</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9"/>
      <c r="CD24" s="700" t="s">
        <v>285</v>
      </c>
      <c r="CE24" s="701"/>
      <c r="CF24" s="701"/>
      <c r="CG24" s="701"/>
      <c r="CH24" s="701"/>
      <c r="CI24" s="701"/>
      <c r="CJ24" s="701"/>
      <c r="CK24" s="701"/>
      <c r="CL24" s="701"/>
      <c r="CM24" s="701"/>
      <c r="CN24" s="701"/>
      <c r="CO24" s="701"/>
      <c r="CP24" s="701"/>
      <c r="CQ24" s="702"/>
      <c r="CR24" s="697">
        <v>22443596</v>
      </c>
      <c r="CS24" s="698"/>
      <c r="CT24" s="698"/>
      <c r="CU24" s="698"/>
      <c r="CV24" s="698"/>
      <c r="CW24" s="698"/>
      <c r="CX24" s="698"/>
      <c r="CY24" s="741"/>
      <c r="CZ24" s="742">
        <v>37</v>
      </c>
      <c r="DA24" s="713"/>
      <c r="DB24" s="713"/>
      <c r="DC24" s="745"/>
      <c r="DD24" s="740">
        <v>12420942</v>
      </c>
      <c r="DE24" s="698"/>
      <c r="DF24" s="698"/>
      <c r="DG24" s="698"/>
      <c r="DH24" s="698"/>
      <c r="DI24" s="698"/>
      <c r="DJ24" s="698"/>
      <c r="DK24" s="741"/>
      <c r="DL24" s="740">
        <v>12392508</v>
      </c>
      <c r="DM24" s="698"/>
      <c r="DN24" s="698"/>
      <c r="DO24" s="698"/>
      <c r="DP24" s="698"/>
      <c r="DQ24" s="698"/>
      <c r="DR24" s="698"/>
      <c r="DS24" s="698"/>
      <c r="DT24" s="698"/>
      <c r="DU24" s="698"/>
      <c r="DV24" s="741"/>
      <c r="DW24" s="742">
        <v>49.4</v>
      </c>
      <c r="DX24" s="713"/>
      <c r="DY24" s="713"/>
      <c r="DZ24" s="713"/>
      <c r="EA24" s="713"/>
      <c r="EB24" s="713"/>
      <c r="EC24" s="743"/>
    </row>
    <row r="25" spans="2:133" ht="11.25" customHeight="1" x14ac:dyDescent="0.15">
      <c r="B25" s="639" t="s">
        <v>286</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143</v>
      </c>
      <c r="AA25" s="675"/>
      <c r="AB25" s="675"/>
      <c r="AC25" s="675"/>
      <c r="AD25" s="676" t="s">
        <v>143</v>
      </c>
      <c r="AE25" s="676"/>
      <c r="AF25" s="676"/>
      <c r="AG25" s="676"/>
      <c r="AH25" s="676"/>
      <c r="AI25" s="676"/>
      <c r="AJ25" s="676"/>
      <c r="AK25" s="676"/>
      <c r="AL25" s="645" t="s">
        <v>228</v>
      </c>
      <c r="AM25" s="646"/>
      <c r="AN25" s="646"/>
      <c r="AO25" s="677"/>
      <c r="AP25" s="736" t="s">
        <v>287</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288</v>
      </c>
      <c r="CE25" s="682"/>
      <c r="CF25" s="682"/>
      <c r="CG25" s="682"/>
      <c r="CH25" s="682"/>
      <c r="CI25" s="682"/>
      <c r="CJ25" s="682"/>
      <c r="CK25" s="682"/>
      <c r="CL25" s="682"/>
      <c r="CM25" s="682"/>
      <c r="CN25" s="682"/>
      <c r="CO25" s="682"/>
      <c r="CP25" s="682"/>
      <c r="CQ25" s="683"/>
      <c r="CR25" s="642">
        <v>5767056</v>
      </c>
      <c r="CS25" s="661"/>
      <c r="CT25" s="661"/>
      <c r="CU25" s="661"/>
      <c r="CV25" s="661"/>
      <c r="CW25" s="661"/>
      <c r="CX25" s="661"/>
      <c r="CY25" s="662"/>
      <c r="CZ25" s="645">
        <v>9.5</v>
      </c>
      <c r="DA25" s="663"/>
      <c r="DB25" s="663"/>
      <c r="DC25" s="664"/>
      <c r="DD25" s="648">
        <v>5136565</v>
      </c>
      <c r="DE25" s="661"/>
      <c r="DF25" s="661"/>
      <c r="DG25" s="661"/>
      <c r="DH25" s="661"/>
      <c r="DI25" s="661"/>
      <c r="DJ25" s="661"/>
      <c r="DK25" s="662"/>
      <c r="DL25" s="648">
        <v>5110818</v>
      </c>
      <c r="DM25" s="661"/>
      <c r="DN25" s="661"/>
      <c r="DO25" s="661"/>
      <c r="DP25" s="661"/>
      <c r="DQ25" s="661"/>
      <c r="DR25" s="661"/>
      <c r="DS25" s="661"/>
      <c r="DT25" s="661"/>
      <c r="DU25" s="661"/>
      <c r="DV25" s="662"/>
      <c r="DW25" s="645">
        <v>20.399999999999999</v>
      </c>
      <c r="DX25" s="663"/>
      <c r="DY25" s="663"/>
      <c r="DZ25" s="663"/>
      <c r="EA25" s="663"/>
      <c r="EB25" s="663"/>
      <c r="EC25" s="684"/>
    </row>
    <row r="26" spans="2:133" ht="11.25" customHeight="1" x14ac:dyDescent="0.15">
      <c r="B26" s="639" t="s">
        <v>289</v>
      </c>
      <c r="C26" s="640"/>
      <c r="D26" s="640"/>
      <c r="E26" s="640"/>
      <c r="F26" s="640"/>
      <c r="G26" s="640"/>
      <c r="H26" s="640"/>
      <c r="I26" s="640"/>
      <c r="J26" s="640"/>
      <c r="K26" s="640"/>
      <c r="L26" s="640"/>
      <c r="M26" s="640"/>
      <c r="N26" s="640"/>
      <c r="O26" s="640"/>
      <c r="P26" s="640"/>
      <c r="Q26" s="641"/>
      <c r="R26" s="642">
        <v>25011784</v>
      </c>
      <c r="S26" s="643"/>
      <c r="T26" s="643"/>
      <c r="U26" s="643"/>
      <c r="V26" s="643"/>
      <c r="W26" s="643"/>
      <c r="X26" s="643"/>
      <c r="Y26" s="644"/>
      <c r="Z26" s="675">
        <v>40.5</v>
      </c>
      <c r="AA26" s="675"/>
      <c r="AB26" s="675"/>
      <c r="AC26" s="675"/>
      <c r="AD26" s="676">
        <v>23218382</v>
      </c>
      <c r="AE26" s="676"/>
      <c r="AF26" s="676"/>
      <c r="AG26" s="676"/>
      <c r="AH26" s="676"/>
      <c r="AI26" s="676"/>
      <c r="AJ26" s="676"/>
      <c r="AK26" s="676"/>
      <c r="AL26" s="645">
        <v>98.4</v>
      </c>
      <c r="AM26" s="646"/>
      <c r="AN26" s="646"/>
      <c r="AO26" s="677"/>
      <c r="AP26" s="736" t="s">
        <v>290</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228</v>
      </c>
      <c r="BP26" s="675"/>
      <c r="BQ26" s="675"/>
      <c r="BR26" s="675"/>
      <c r="BS26" s="648" t="s">
        <v>127</v>
      </c>
      <c r="BT26" s="643"/>
      <c r="BU26" s="643"/>
      <c r="BV26" s="643"/>
      <c r="BW26" s="643"/>
      <c r="BX26" s="643"/>
      <c r="BY26" s="643"/>
      <c r="BZ26" s="643"/>
      <c r="CA26" s="643"/>
      <c r="CB26" s="689"/>
      <c r="CD26" s="681" t="s">
        <v>291</v>
      </c>
      <c r="CE26" s="682"/>
      <c r="CF26" s="682"/>
      <c r="CG26" s="682"/>
      <c r="CH26" s="682"/>
      <c r="CI26" s="682"/>
      <c r="CJ26" s="682"/>
      <c r="CK26" s="682"/>
      <c r="CL26" s="682"/>
      <c r="CM26" s="682"/>
      <c r="CN26" s="682"/>
      <c r="CO26" s="682"/>
      <c r="CP26" s="682"/>
      <c r="CQ26" s="683"/>
      <c r="CR26" s="642">
        <v>3561666</v>
      </c>
      <c r="CS26" s="643"/>
      <c r="CT26" s="643"/>
      <c r="CU26" s="643"/>
      <c r="CV26" s="643"/>
      <c r="CW26" s="643"/>
      <c r="CX26" s="643"/>
      <c r="CY26" s="644"/>
      <c r="CZ26" s="645">
        <v>5.9</v>
      </c>
      <c r="DA26" s="663"/>
      <c r="DB26" s="663"/>
      <c r="DC26" s="664"/>
      <c r="DD26" s="648">
        <v>3118736</v>
      </c>
      <c r="DE26" s="643"/>
      <c r="DF26" s="643"/>
      <c r="DG26" s="643"/>
      <c r="DH26" s="643"/>
      <c r="DI26" s="643"/>
      <c r="DJ26" s="643"/>
      <c r="DK26" s="644"/>
      <c r="DL26" s="648" t="s">
        <v>143</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292</v>
      </c>
      <c r="C27" s="640"/>
      <c r="D27" s="640"/>
      <c r="E27" s="640"/>
      <c r="F27" s="640"/>
      <c r="G27" s="640"/>
      <c r="H27" s="640"/>
      <c r="I27" s="640"/>
      <c r="J27" s="640"/>
      <c r="K27" s="640"/>
      <c r="L27" s="640"/>
      <c r="M27" s="640"/>
      <c r="N27" s="640"/>
      <c r="O27" s="640"/>
      <c r="P27" s="640"/>
      <c r="Q27" s="641"/>
      <c r="R27" s="642">
        <v>15001</v>
      </c>
      <c r="S27" s="643"/>
      <c r="T27" s="643"/>
      <c r="U27" s="643"/>
      <c r="V27" s="643"/>
      <c r="W27" s="643"/>
      <c r="X27" s="643"/>
      <c r="Y27" s="644"/>
      <c r="Z27" s="675">
        <v>0</v>
      </c>
      <c r="AA27" s="675"/>
      <c r="AB27" s="675"/>
      <c r="AC27" s="675"/>
      <c r="AD27" s="676">
        <v>15001</v>
      </c>
      <c r="AE27" s="676"/>
      <c r="AF27" s="676"/>
      <c r="AG27" s="676"/>
      <c r="AH27" s="676"/>
      <c r="AI27" s="676"/>
      <c r="AJ27" s="676"/>
      <c r="AK27" s="676"/>
      <c r="AL27" s="645">
        <v>0.1</v>
      </c>
      <c r="AM27" s="646"/>
      <c r="AN27" s="646"/>
      <c r="AO27" s="677"/>
      <c r="AP27" s="639" t="s">
        <v>293</v>
      </c>
      <c r="AQ27" s="640"/>
      <c r="AR27" s="640"/>
      <c r="AS27" s="640"/>
      <c r="AT27" s="640"/>
      <c r="AU27" s="640"/>
      <c r="AV27" s="640"/>
      <c r="AW27" s="640"/>
      <c r="AX27" s="640"/>
      <c r="AY27" s="640"/>
      <c r="AZ27" s="640"/>
      <c r="BA27" s="640"/>
      <c r="BB27" s="640"/>
      <c r="BC27" s="640"/>
      <c r="BD27" s="640"/>
      <c r="BE27" s="640"/>
      <c r="BF27" s="641"/>
      <c r="BG27" s="642">
        <v>16697030</v>
      </c>
      <c r="BH27" s="643"/>
      <c r="BI27" s="643"/>
      <c r="BJ27" s="643"/>
      <c r="BK27" s="643"/>
      <c r="BL27" s="643"/>
      <c r="BM27" s="643"/>
      <c r="BN27" s="644"/>
      <c r="BO27" s="675">
        <v>100</v>
      </c>
      <c r="BP27" s="675"/>
      <c r="BQ27" s="675"/>
      <c r="BR27" s="675"/>
      <c r="BS27" s="648">
        <v>179895</v>
      </c>
      <c r="BT27" s="643"/>
      <c r="BU27" s="643"/>
      <c r="BV27" s="643"/>
      <c r="BW27" s="643"/>
      <c r="BX27" s="643"/>
      <c r="BY27" s="643"/>
      <c r="BZ27" s="643"/>
      <c r="CA27" s="643"/>
      <c r="CB27" s="689"/>
      <c r="CD27" s="681" t="s">
        <v>294</v>
      </c>
      <c r="CE27" s="682"/>
      <c r="CF27" s="682"/>
      <c r="CG27" s="682"/>
      <c r="CH27" s="682"/>
      <c r="CI27" s="682"/>
      <c r="CJ27" s="682"/>
      <c r="CK27" s="682"/>
      <c r="CL27" s="682"/>
      <c r="CM27" s="682"/>
      <c r="CN27" s="682"/>
      <c r="CO27" s="682"/>
      <c r="CP27" s="682"/>
      <c r="CQ27" s="683"/>
      <c r="CR27" s="642">
        <v>12869966</v>
      </c>
      <c r="CS27" s="661"/>
      <c r="CT27" s="661"/>
      <c r="CU27" s="661"/>
      <c r="CV27" s="661"/>
      <c r="CW27" s="661"/>
      <c r="CX27" s="661"/>
      <c r="CY27" s="662"/>
      <c r="CZ27" s="645">
        <v>21.2</v>
      </c>
      <c r="DA27" s="663"/>
      <c r="DB27" s="663"/>
      <c r="DC27" s="664"/>
      <c r="DD27" s="648">
        <v>3477866</v>
      </c>
      <c r="DE27" s="661"/>
      <c r="DF27" s="661"/>
      <c r="DG27" s="661"/>
      <c r="DH27" s="661"/>
      <c r="DI27" s="661"/>
      <c r="DJ27" s="661"/>
      <c r="DK27" s="662"/>
      <c r="DL27" s="648">
        <v>3475179</v>
      </c>
      <c r="DM27" s="661"/>
      <c r="DN27" s="661"/>
      <c r="DO27" s="661"/>
      <c r="DP27" s="661"/>
      <c r="DQ27" s="661"/>
      <c r="DR27" s="661"/>
      <c r="DS27" s="661"/>
      <c r="DT27" s="661"/>
      <c r="DU27" s="661"/>
      <c r="DV27" s="662"/>
      <c r="DW27" s="645">
        <v>13.9</v>
      </c>
      <c r="DX27" s="663"/>
      <c r="DY27" s="663"/>
      <c r="DZ27" s="663"/>
      <c r="EA27" s="663"/>
      <c r="EB27" s="663"/>
      <c r="EC27" s="684"/>
    </row>
    <row r="28" spans="2:133" ht="11.25" customHeight="1" x14ac:dyDescent="0.15">
      <c r="B28" s="639" t="s">
        <v>295</v>
      </c>
      <c r="C28" s="640"/>
      <c r="D28" s="640"/>
      <c r="E28" s="640"/>
      <c r="F28" s="640"/>
      <c r="G28" s="640"/>
      <c r="H28" s="640"/>
      <c r="I28" s="640"/>
      <c r="J28" s="640"/>
      <c r="K28" s="640"/>
      <c r="L28" s="640"/>
      <c r="M28" s="640"/>
      <c r="N28" s="640"/>
      <c r="O28" s="640"/>
      <c r="P28" s="640"/>
      <c r="Q28" s="641"/>
      <c r="R28" s="642">
        <v>87160</v>
      </c>
      <c r="S28" s="643"/>
      <c r="T28" s="643"/>
      <c r="U28" s="643"/>
      <c r="V28" s="643"/>
      <c r="W28" s="643"/>
      <c r="X28" s="643"/>
      <c r="Y28" s="644"/>
      <c r="Z28" s="675">
        <v>0.1</v>
      </c>
      <c r="AA28" s="675"/>
      <c r="AB28" s="675"/>
      <c r="AC28" s="675"/>
      <c r="AD28" s="676">
        <v>1786</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296</v>
      </c>
      <c r="CE28" s="682"/>
      <c r="CF28" s="682"/>
      <c r="CG28" s="682"/>
      <c r="CH28" s="682"/>
      <c r="CI28" s="682"/>
      <c r="CJ28" s="682"/>
      <c r="CK28" s="682"/>
      <c r="CL28" s="682"/>
      <c r="CM28" s="682"/>
      <c r="CN28" s="682"/>
      <c r="CO28" s="682"/>
      <c r="CP28" s="682"/>
      <c r="CQ28" s="683"/>
      <c r="CR28" s="642">
        <v>3806574</v>
      </c>
      <c r="CS28" s="643"/>
      <c r="CT28" s="643"/>
      <c r="CU28" s="643"/>
      <c r="CV28" s="643"/>
      <c r="CW28" s="643"/>
      <c r="CX28" s="643"/>
      <c r="CY28" s="644"/>
      <c r="CZ28" s="645">
        <v>6.3</v>
      </c>
      <c r="DA28" s="663"/>
      <c r="DB28" s="663"/>
      <c r="DC28" s="664"/>
      <c r="DD28" s="648">
        <v>3806511</v>
      </c>
      <c r="DE28" s="643"/>
      <c r="DF28" s="643"/>
      <c r="DG28" s="643"/>
      <c r="DH28" s="643"/>
      <c r="DI28" s="643"/>
      <c r="DJ28" s="643"/>
      <c r="DK28" s="644"/>
      <c r="DL28" s="648">
        <v>3806511</v>
      </c>
      <c r="DM28" s="643"/>
      <c r="DN28" s="643"/>
      <c r="DO28" s="643"/>
      <c r="DP28" s="643"/>
      <c r="DQ28" s="643"/>
      <c r="DR28" s="643"/>
      <c r="DS28" s="643"/>
      <c r="DT28" s="643"/>
      <c r="DU28" s="643"/>
      <c r="DV28" s="644"/>
      <c r="DW28" s="645">
        <v>15.2</v>
      </c>
      <c r="DX28" s="663"/>
      <c r="DY28" s="663"/>
      <c r="DZ28" s="663"/>
      <c r="EA28" s="663"/>
      <c r="EB28" s="663"/>
      <c r="EC28" s="684"/>
    </row>
    <row r="29" spans="2:133" ht="11.25" customHeight="1" x14ac:dyDescent="0.15">
      <c r="B29" s="639" t="s">
        <v>297</v>
      </c>
      <c r="C29" s="640"/>
      <c r="D29" s="640"/>
      <c r="E29" s="640"/>
      <c r="F29" s="640"/>
      <c r="G29" s="640"/>
      <c r="H29" s="640"/>
      <c r="I29" s="640"/>
      <c r="J29" s="640"/>
      <c r="K29" s="640"/>
      <c r="L29" s="640"/>
      <c r="M29" s="640"/>
      <c r="N29" s="640"/>
      <c r="O29" s="640"/>
      <c r="P29" s="640"/>
      <c r="Q29" s="641"/>
      <c r="R29" s="642">
        <v>295108</v>
      </c>
      <c r="S29" s="643"/>
      <c r="T29" s="643"/>
      <c r="U29" s="643"/>
      <c r="V29" s="643"/>
      <c r="W29" s="643"/>
      <c r="X29" s="643"/>
      <c r="Y29" s="644"/>
      <c r="Z29" s="675">
        <v>0.5</v>
      </c>
      <c r="AA29" s="675"/>
      <c r="AB29" s="675"/>
      <c r="AC29" s="675"/>
      <c r="AD29" s="676">
        <v>72308</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298</v>
      </c>
      <c r="CE29" s="728"/>
      <c r="CF29" s="681" t="s">
        <v>299</v>
      </c>
      <c r="CG29" s="682"/>
      <c r="CH29" s="682"/>
      <c r="CI29" s="682"/>
      <c r="CJ29" s="682"/>
      <c r="CK29" s="682"/>
      <c r="CL29" s="682"/>
      <c r="CM29" s="682"/>
      <c r="CN29" s="682"/>
      <c r="CO29" s="682"/>
      <c r="CP29" s="682"/>
      <c r="CQ29" s="683"/>
      <c r="CR29" s="642">
        <v>3806574</v>
      </c>
      <c r="CS29" s="661"/>
      <c r="CT29" s="661"/>
      <c r="CU29" s="661"/>
      <c r="CV29" s="661"/>
      <c r="CW29" s="661"/>
      <c r="CX29" s="661"/>
      <c r="CY29" s="662"/>
      <c r="CZ29" s="645">
        <v>6.3</v>
      </c>
      <c r="DA29" s="663"/>
      <c r="DB29" s="663"/>
      <c r="DC29" s="664"/>
      <c r="DD29" s="648">
        <v>3806511</v>
      </c>
      <c r="DE29" s="661"/>
      <c r="DF29" s="661"/>
      <c r="DG29" s="661"/>
      <c r="DH29" s="661"/>
      <c r="DI29" s="661"/>
      <c r="DJ29" s="661"/>
      <c r="DK29" s="662"/>
      <c r="DL29" s="648">
        <v>3806511</v>
      </c>
      <c r="DM29" s="661"/>
      <c r="DN29" s="661"/>
      <c r="DO29" s="661"/>
      <c r="DP29" s="661"/>
      <c r="DQ29" s="661"/>
      <c r="DR29" s="661"/>
      <c r="DS29" s="661"/>
      <c r="DT29" s="661"/>
      <c r="DU29" s="661"/>
      <c r="DV29" s="662"/>
      <c r="DW29" s="645">
        <v>15.2</v>
      </c>
      <c r="DX29" s="663"/>
      <c r="DY29" s="663"/>
      <c r="DZ29" s="663"/>
      <c r="EA29" s="663"/>
      <c r="EB29" s="663"/>
      <c r="EC29" s="684"/>
    </row>
    <row r="30" spans="2:133" ht="11.25" customHeight="1" x14ac:dyDescent="0.15">
      <c r="B30" s="639" t="s">
        <v>300</v>
      </c>
      <c r="C30" s="640"/>
      <c r="D30" s="640"/>
      <c r="E30" s="640"/>
      <c r="F30" s="640"/>
      <c r="G30" s="640"/>
      <c r="H30" s="640"/>
      <c r="I30" s="640"/>
      <c r="J30" s="640"/>
      <c r="K30" s="640"/>
      <c r="L30" s="640"/>
      <c r="M30" s="640"/>
      <c r="N30" s="640"/>
      <c r="O30" s="640"/>
      <c r="P30" s="640"/>
      <c r="Q30" s="641"/>
      <c r="R30" s="642">
        <v>391539</v>
      </c>
      <c r="S30" s="643"/>
      <c r="T30" s="643"/>
      <c r="U30" s="643"/>
      <c r="V30" s="643"/>
      <c r="W30" s="643"/>
      <c r="X30" s="643"/>
      <c r="Y30" s="644"/>
      <c r="Z30" s="675">
        <v>0.6</v>
      </c>
      <c r="AA30" s="675"/>
      <c r="AB30" s="675"/>
      <c r="AC30" s="675"/>
      <c r="AD30" s="676" t="s">
        <v>228</v>
      </c>
      <c r="AE30" s="676"/>
      <c r="AF30" s="676"/>
      <c r="AG30" s="676"/>
      <c r="AH30" s="676"/>
      <c r="AI30" s="676"/>
      <c r="AJ30" s="676"/>
      <c r="AK30" s="676"/>
      <c r="AL30" s="645" t="s">
        <v>143</v>
      </c>
      <c r="AM30" s="646"/>
      <c r="AN30" s="646"/>
      <c r="AO30" s="677"/>
      <c r="AP30" s="703" t="s">
        <v>216</v>
      </c>
      <c r="AQ30" s="704"/>
      <c r="AR30" s="704"/>
      <c r="AS30" s="704"/>
      <c r="AT30" s="704"/>
      <c r="AU30" s="704"/>
      <c r="AV30" s="704"/>
      <c r="AW30" s="704"/>
      <c r="AX30" s="704"/>
      <c r="AY30" s="704"/>
      <c r="AZ30" s="704"/>
      <c r="BA30" s="704"/>
      <c r="BB30" s="704"/>
      <c r="BC30" s="704"/>
      <c r="BD30" s="704"/>
      <c r="BE30" s="704"/>
      <c r="BF30" s="705"/>
      <c r="BG30" s="703" t="s">
        <v>301</v>
      </c>
      <c r="BH30" s="716"/>
      <c r="BI30" s="716"/>
      <c r="BJ30" s="716"/>
      <c r="BK30" s="716"/>
      <c r="BL30" s="716"/>
      <c r="BM30" s="716"/>
      <c r="BN30" s="716"/>
      <c r="BO30" s="716"/>
      <c r="BP30" s="716"/>
      <c r="BQ30" s="717"/>
      <c r="BR30" s="703" t="s">
        <v>302</v>
      </c>
      <c r="BS30" s="716"/>
      <c r="BT30" s="716"/>
      <c r="BU30" s="716"/>
      <c r="BV30" s="716"/>
      <c r="BW30" s="716"/>
      <c r="BX30" s="716"/>
      <c r="BY30" s="716"/>
      <c r="BZ30" s="716"/>
      <c r="CA30" s="716"/>
      <c r="CB30" s="717"/>
      <c r="CD30" s="729"/>
      <c r="CE30" s="730"/>
      <c r="CF30" s="681" t="s">
        <v>303</v>
      </c>
      <c r="CG30" s="682"/>
      <c r="CH30" s="682"/>
      <c r="CI30" s="682"/>
      <c r="CJ30" s="682"/>
      <c r="CK30" s="682"/>
      <c r="CL30" s="682"/>
      <c r="CM30" s="682"/>
      <c r="CN30" s="682"/>
      <c r="CO30" s="682"/>
      <c r="CP30" s="682"/>
      <c r="CQ30" s="683"/>
      <c r="CR30" s="642">
        <v>3609529</v>
      </c>
      <c r="CS30" s="643"/>
      <c r="CT30" s="643"/>
      <c r="CU30" s="643"/>
      <c r="CV30" s="643"/>
      <c r="CW30" s="643"/>
      <c r="CX30" s="643"/>
      <c r="CY30" s="644"/>
      <c r="CZ30" s="645">
        <v>6</v>
      </c>
      <c r="DA30" s="663"/>
      <c r="DB30" s="663"/>
      <c r="DC30" s="664"/>
      <c r="DD30" s="648">
        <v>3609466</v>
      </c>
      <c r="DE30" s="643"/>
      <c r="DF30" s="643"/>
      <c r="DG30" s="643"/>
      <c r="DH30" s="643"/>
      <c r="DI30" s="643"/>
      <c r="DJ30" s="643"/>
      <c r="DK30" s="644"/>
      <c r="DL30" s="648">
        <v>3609466</v>
      </c>
      <c r="DM30" s="643"/>
      <c r="DN30" s="643"/>
      <c r="DO30" s="643"/>
      <c r="DP30" s="643"/>
      <c r="DQ30" s="643"/>
      <c r="DR30" s="643"/>
      <c r="DS30" s="643"/>
      <c r="DT30" s="643"/>
      <c r="DU30" s="643"/>
      <c r="DV30" s="644"/>
      <c r="DW30" s="645">
        <v>14.4</v>
      </c>
      <c r="DX30" s="663"/>
      <c r="DY30" s="663"/>
      <c r="DZ30" s="663"/>
      <c r="EA30" s="663"/>
      <c r="EB30" s="663"/>
      <c r="EC30" s="684"/>
    </row>
    <row r="31" spans="2:133" ht="11.25" customHeight="1" x14ac:dyDescent="0.15">
      <c r="B31" s="639" t="s">
        <v>304</v>
      </c>
      <c r="C31" s="640"/>
      <c r="D31" s="640"/>
      <c r="E31" s="640"/>
      <c r="F31" s="640"/>
      <c r="G31" s="640"/>
      <c r="H31" s="640"/>
      <c r="I31" s="640"/>
      <c r="J31" s="640"/>
      <c r="K31" s="640"/>
      <c r="L31" s="640"/>
      <c r="M31" s="640"/>
      <c r="N31" s="640"/>
      <c r="O31" s="640"/>
      <c r="P31" s="640"/>
      <c r="Q31" s="641"/>
      <c r="R31" s="642">
        <v>22589988</v>
      </c>
      <c r="S31" s="643"/>
      <c r="T31" s="643"/>
      <c r="U31" s="643"/>
      <c r="V31" s="643"/>
      <c r="W31" s="643"/>
      <c r="X31" s="643"/>
      <c r="Y31" s="644"/>
      <c r="Z31" s="675">
        <v>36.6</v>
      </c>
      <c r="AA31" s="675"/>
      <c r="AB31" s="675"/>
      <c r="AC31" s="675"/>
      <c r="AD31" s="676" t="s">
        <v>127</v>
      </c>
      <c r="AE31" s="676"/>
      <c r="AF31" s="676"/>
      <c r="AG31" s="676"/>
      <c r="AH31" s="676"/>
      <c r="AI31" s="676"/>
      <c r="AJ31" s="676"/>
      <c r="AK31" s="676"/>
      <c r="AL31" s="645" t="s">
        <v>127</v>
      </c>
      <c r="AM31" s="646"/>
      <c r="AN31" s="646"/>
      <c r="AO31" s="677"/>
      <c r="AP31" s="718" t="s">
        <v>305</v>
      </c>
      <c r="AQ31" s="719"/>
      <c r="AR31" s="719"/>
      <c r="AS31" s="719"/>
      <c r="AT31" s="724" t="s">
        <v>306</v>
      </c>
      <c r="AU31" s="231"/>
      <c r="AV31" s="231"/>
      <c r="AW31" s="231"/>
      <c r="AX31" s="708" t="s">
        <v>182</v>
      </c>
      <c r="AY31" s="709"/>
      <c r="AZ31" s="709"/>
      <c r="BA31" s="709"/>
      <c r="BB31" s="709"/>
      <c r="BC31" s="709"/>
      <c r="BD31" s="709"/>
      <c r="BE31" s="709"/>
      <c r="BF31" s="710"/>
      <c r="BG31" s="711">
        <v>97.8</v>
      </c>
      <c r="BH31" s="712"/>
      <c r="BI31" s="712"/>
      <c r="BJ31" s="712"/>
      <c r="BK31" s="712"/>
      <c r="BL31" s="712"/>
      <c r="BM31" s="713">
        <v>97.3</v>
      </c>
      <c r="BN31" s="712"/>
      <c r="BO31" s="712"/>
      <c r="BP31" s="712"/>
      <c r="BQ31" s="714"/>
      <c r="BR31" s="711">
        <v>99.4</v>
      </c>
      <c r="BS31" s="712"/>
      <c r="BT31" s="712"/>
      <c r="BU31" s="712"/>
      <c r="BV31" s="712"/>
      <c r="BW31" s="712"/>
      <c r="BX31" s="713">
        <v>98.8</v>
      </c>
      <c r="BY31" s="712"/>
      <c r="BZ31" s="712"/>
      <c r="CA31" s="712"/>
      <c r="CB31" s="714"/>
      <c r="CD31" s="729"/>
      <c r="CE31" s="730"/>
      <c r="CF31" s="681" t="s">
        <v>307</v>
      </c>
      <c r="CG31" s="682"/>
      <c r="CH31" s="682"/>
      <c r="CI31" s="682"/>
      <c r="CJ31" s="682"/>
      <c r="CK31" s="682"/>
      <c r="CL31" s="682"/>
      <c r="CM31" s="682"/>
      <c r="CN31" s="682"/>
      <c r="CO31" s="682"/>
      <c r="CP31" s="682"/>
      <c r="CQ31" s="683"/>
      <c r="CR31" s="642">
        <v>197045</v>
      </c>
      <c r="CS31" s="661"/>
      <c r="CT31" s="661"/>
      <c r="CU31" s="661"/>
      <c r="CV31" s="661"/>
      <c r="CW31" s="661"/>
      <c r="CX31" s="661"/>
      <c r="CY31" s="662"/>
      <c r="CZ31" s="645">
        <v>0.3</v>
      </c>
      <c r="DA31" s="663"/>
      <c r="DB31" s="663"/>
      <c r="DC31" s="664"/>
      <c r="DD31" s="648">
        <v>197045</v>
      </c>
      <c r="DE31" s="661"/>
      <c r="DF31" s="661"/>
      <c r="DG31" s="661"/>
      <c r="DH31" s="661"/>
      <c r="DI31" s="661"/>
      <c r="DJ31" s="661"/>
      <c r="DK31" s="662"/>
      <c r="DL31" s="648">
        <v>197045</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308</v>
      </c>
      <c r="C32" s="734"/>
      <c r="D32" s="734"/>
      <c r="E32" s="734"/>
      <c r="F32" s="734"/>
      <c r="G32" s="734"/>
      <c r="H32" s="734"/>
      <c r="I32" s="734"/>
      <c r="J32" s="734"/>
      <c r="K32" s="734"/>
      <c r="L32" s="734"/>
      <c r="M32" s="734"/>
      <c r="N32" s="734"/>
      <c r="O32" s="734"/>
      <c r="P32" s="734"/>
      <c r="Q32" s="735"/>
      <c r="R32" s="642" t="s">
        <v>143</v>
      </c>
      <c r="S32" s="643"/>
      <c r="T32" s="643"/>
      <c r="U32" s="643"/>
      <c r="V32" s="643"/>
      <c r="W32" s="643"/>
      <c r="X32" s="643"/>
      <c r="Y32" s="644"/>
      <c r="Z32" s="675" t="s">
        <v>143</v>
      </c>
      <c r="AA32" s="675"/>
      <c r="AB32" s="675"/>
      <c r="AC32" s="675"/>
      <c r="AD32" s="676" t="s">
        <v>228</v>
      </c>
      <c r="AE32" s="676"/>
      <c r="AF32" s="676"/>
      <c r="AG32" s="676"/>
      <c r="AH32" s="676"/>
      <c r="AI32" s="676"/>
      <c r="AJ32" s="676"/>
      <c r="AK32" s="676"/>
      <c r="AL32" s="645" t="s">
        <v>143</v>
      </c>
      <c r="AM32" s="646"/>
      <c r="AN32" s="646"/>
      <c r="AO32" s="677"/>
      <c r="AP32" s="720"/>
      <c r="AQ32" s="721"/>
      <c r="AR32" s="721"/>
      <c r="AS32" s="721"/>
      <c r="AT32" s="725"/>
      <c r="AU32" s="230" t="s">
        <v>309</v>
      </c>
      <c r="AV32" s="230"/>
      <c r="AW32" s="230"/>
      <c r="AX32" s="639" t="s">
        <v>310</v>
      </c>
      <c r="AY32" s="640"/>
      <c r="AZ32" s="640"/>
      <c r="BA32" s="640"/>
      <c r="BB32" s="640"/>
      <c r="BC32" s="640"/>
      <c r="BD32" s="640"/>
      <c r="BE32" s="640"/>
      <c r="BF32" s="641"/>
      <c r="BG32" s="715">
        <v>98.7</v>
      </c>
      <c r="BH32" s="661"/>
      <c r="BI32" s="661"/>
      <c r="BJ32" s="661"/>
      <c r="BK32" s="661"/>
      <c r="BL32" s="661"/>
      <c r="BM32" s="646">
        <v>98</v>
      </c>
      <c r="BN32" s="707"/>
      <c r="BO32" s="707"/>
      <c r="BP32" s="707"/>
      <c r="BQ32" s="688"/>
      <c r="BR32" s="715">
        <v>99</v>
      </c>
      <c r="BS32" s="661"/>
      <c r="BT32" s="661"/>
      <c r="BU32" s="661"/>
      <c r="BV32" s="661"/>
      <c r="BW32" s="661"/>
      <c r="BX32" s="646">
        <v>98.1</v>
      </c>
      <c r="BY32" s="707"/>
      <c r="BZ32" s="707"/>
      <c r="CA32" s="707"/>
      <c r="CB32" s="688"/>
      <c r="CD32" s="731"/>
      <c r="CE32" s="732"/>
      <c r="CF32" s="681" t="s">
        <v>311</v>
      </c>
      <c r="CG32" s="682"/>
      <c r="CH32" s="682"/>
      <c r="CI32" s="682"/>
      <c r="CJ32" s="682"/>
      <c r="CK32" s="682"/>
      <c r="CL32" s="682"/>
      <c r="CM32" s="682"/>
      <c r="CN32" s="682"/>
      <c r="CO32" s="682"/>
      <c r="CP32" s="682"/>
      <c r="CQ32" s="683"/>
      <c r="CR32" s="642" t="s">
        <v>228</v>
      </c>
      <c r="CS32" s="643"/>
      <c r="CT32" s="643"/>
      <c r="CU32" s="643"/>
      <c r="CV32" s="643"/>
      <c r="CW32" s="643"/>
      <c r="CX32" s="643"/>
      <c r="CY32" s="644"/>
      <c r="CZ32" s="645" t="s">
        <v>127</v>
      </c>
      <c r="DA32" s="663"/>
      <c r="DB32" s="663"/>
      <c r="DC32" s="664"/>
      <c r="DD32" s="648" t="s">
        <v>143</v>
      </c>
      <c r="DE32" s="643"/>
      <c r="DF32" s="643"/>
      <c r="DG32" s="643"/>
      <c r="DH32" s="643"/>
      <c r="DI32" s="643"/>
      <c r="DJ32" s="643"/>
      <c r="DK32" s="644"/>
      <c r="DL32" s="648" t="s">
        <v>228</v>
      </c>
      <c r="DM32" s="643"/>
      <c r="DN32" s="643"/>
      <c r="DO32" s="643"/>
      <c r="DP32" s="643"/>
      <c r="DQ32" s="643"/>
      <c r="DR32" s="643"/>
      <c r="DS32" s="643"/>
      <c r="DT32" s="643"/>
      <c r="DU32" s="643"/>
      <c r="DV32" s="644"/>
      <c r="DW32" s="645" t="s">
        <v>127</v>
      </c>
      <c r="DX32" s="663"/>
      <c r="DY32" s="663"/>
      <c r="DZ32" s="663"/>
      <c r="EA32" s="663"/>
      <c r="EB32" s="663"/>
      <c r="EC32" s="684"/>
    </row>
    <row r="33" spans="2:133" ht="11.25" customHeight="1" x14ac:dyDescent="0.15">
      <c r="B33" s="639" t="s">
        <v>312</v>
      </c>
      <c r="C33" s="640"/>
      <c r="D33" s="640"/>
      <c r="E33" s="640"/>
      <c r="F33" s="640"/>
      <c r="G33" s="640"/>
      <c r="H33" s="640"/>
      <c r="I33" s="640"/>
      <c r="J33" s="640"/>
      <c r="K33" s="640"/>
      <c r="L33" s="640"/>
      <c r="M33" s="640"/>
      <c r="N33" s="640"/>
      <c r="O33" s="640"/>
      <c r="P33" s="640"/>
      <c r="Q33" s="641"/>
      <c r="R33" s="642">
        <v>3664710</v>
      </c>
      <c r="S33" s="643"/>
      <c r="T33" s="643"/>
      <c r="U33" s="643"/>
      <c r="V33" s="643"/>
      <c r="W33" s="643"/>
      <c r="X33" s="643"/>
      <c r="Y33" s="644"/>
      <c r="Z33" s="675">
        <v>5.9</v>
      </c>
      <c r="AA33" s="675"/>
      <c r="AB33" s="675"/>
      <c r="AC33" s="675"/>
      <c r="AD33" s="676" t="s">
        <v>228</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313</v>
      </c>
      <c r="AY33" s="624"/>
      <c r="AZ33" s="624"/>
      <c r="BA33" s="624"/>
      <c r="BB33" s="624"/>
      <c r="BC33" s="624"/>
      <c r="BD33" s="624"/>
      <c r="BE33" s="624"/>
      <c r="BF33" s="625"/>
      <c r="BG33" s="706">
        <v>96.9</v>
      </c>
      <c r="BH33" s="627"/>
      <c r="BI33" s="627"/>
      <c r="BJ33" s="627"/>
      <c r="BK33" s="627"/>
      <c r="BL33" s="627"/>
      <c r="BM33" s="669">
        <v>96.5</v>
      </c>
      <c r="BN33" s="627"/>
      <c r="BO33" s="627"/>
      <c r="BP33" s="627"/>
      <c r="BQ33" s="671"/>
      <c r="BR33" s="706">
        <v>99.7</v>
      </c>
      <c r="BS33" s="627"/>
      <c r="BT33" s="627"/>
      <c r="BU33" s="627"/>
      <c r="BV33" s="627"/>
      <c r="BW33" s="627"/>
      <c r="BX33" s="669">
        <v>99.2</v>
      </c>
      <c r="BY33" s="627"/>
      <c r="BZ33" s="627"/>
      <c r="CA33" s="627"/>
      <c r="CB33" s="671"/>
      <c r="CD33" s="681" t="s">
        <v>314</v>
      </c>
      <c r="CE33" s="682"/>
      <c r="CF33" s="682"/>
      <c r="CG33" s="682"/>
      <c r="CH33" s="682"/>
      <c r="CI33" s="682"/>
      <c r="CJ33" s="682"/>
      <c r="CK33" s="682"/>
      <c r="CL33" s="682"/>
      <c r="CM33" s="682"/>
      <c r="CN33" s="682"/>
      <c r="CO33" s="682"/>
      <c r="CP33" s="682"/>
      <c r="CQ33" s="683"/>
      <c r="CR33" s="642">
        <v>33473563</v>
      </c>
      <c r="CS33" s="661"/>
      <c r="CT33" s="661"/>
      <c r="CU33" s="661"/>
      <c r="CV33" s="661"/>
      <c r="CW33" s="661"/>
      <c r="CX33" s="661"/>
      <c r="CY33" s="662"/>
      <c r="CZ33" s="645">
        <v>55.2</v>
      </c>
      <c r="DA33" s="663"/>
      <c r="DB33" s="663"/>
      <c r="DC33" s="664"/>
      <c r="DD33" s="648">
        <v>18076517</v>
      </c>
      <c r="DE33" s="661"/>
      <c r="DF33" s="661"/>
      <c r="DG33" s="661"/>
      <c r="DH33" s="661"/>
      <c r="DI33" s="661"/>
      <c r="DJ33" s="661"/>
      <c r="DK33" s="662"/>
      <c r="DL33" s="648">
        <v>12434518</v>
      </c>
      <c r="DM33" s="661"/>
      <c r="DN33" s="661"/>
      <c r="DO33" s="661"/>
      <c r="DP33" s="661"/>
      <c r="DQ33" s="661"/>
      <c r="DR33" s="661"/>
      <c r="DS33" s="661"/>
      <c r="DT33" s="661"/>
      <c r="DU33" s="661"/>
      <c r="DV33" s="662"/>
      <c r="DW33" s="645">
        <v>49.6</v>
      </c>
      <c r="DX33" s="663"/>
      <c r="DY33" s="663"/>
      <c r="DZ33" s="663"/>
      <c r="EA33" s="663"/>
      <c r="EB33" s="663"/>
      <c r="EC33" s="684"/>
    </row>
    <row r="34" spans="2:133" ht="11.25" customHeight="1" x14ac:dyDescent="0.15">
      <c r="B34" s="639" t="s">
        <v>315</v>
      </c>
      <c r="C34" s="640"/>
      <c r="D34" s="640"/>
      <c r="E34" s="640"/>
      <c r="F34" s="640"/>
      <c r="G34" s="640"/>
      <c r="H34" s="640"/>
      <c r="I34" s="640"/>
      <c r="J34" s="640"/>
      <c r="K34" s="640"/>
      <c r="L34" s="640"/>
      <c r="M34" s="640"/>
      <c r="N34" s="640"/>
      <c r="O34" s="640"/>
      <c r="P34" s="640"/>
      <c r="Q34" s="641"/>
      <c r="R34" s="642">
        <v>245916</v>
      </c>
      <c r="S34" s="643"/>
      <c r="T34" s="643"/>
      <c r="U34" s="643"/>
      <c r="V34" s="643"/>
      <c r="W34" s="643"/>
      <c r="X34" s="643"/>
      <c r="Y34" s="644"/>
      <c r="Z34" s="675">
        <v>0.4</v>
      </c>
      <c r="AA34" s="675"/>
      <c r="AB34" s="675"/>
      <c r="AC34" s="675"/>
      <c r="AD34" s="676">
        <v>26398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316</v>
      </c>
      <c r="CE34" s="682"/>
      <c r="CF34" s="682"/>
      <c r="CG34" s="682"/>
      <c r="CH34" s="682"/>
      <c r="CI34" s="682"/>
      <c r="CJ34" s="682"/>
      <c r="CK34" s="682"/>
      <c r="CL34" s="682"/>
      <c r="CM34" s="682"/>
      <c r="CN34" s="682"/>
      <c r="CO34" s="682"/>
      <c r="CP34" s="682"/>
      <c r="CQ34" s="683"/>
      <c r="CR34" s="642">
        <v>8467507</v>
      </c>
      <c r="CS34" s="643"/>
      <c r="CT34" s="643"/>
      <c r="CU34" s="643"/>
      <c r="CV34" s="643"/>
      <c r="CW34" s="643"/>
      <c r="CX34" s="643"/>
      <c r="CY34" s="644"/>
      <c r="CZ34" s="645">
        <v>14</v>
      </c>
      <c r="DA34" s="663"/>
      <c r="DB34" s="663"/>
      <c r="DC34" s="664"/>
      <c r="DD34" s="648">
        <v>6549323</v>
      </c>
      <c r="DE34" s="643"/>
      <c r="DF34" s="643"/>
      <c r="DG34" s="643"/>
      <c r="DH34" s="643"/>
      <c r="DI34" s="643"/>
      <c r="DJ34" s="643"/>
      <c r="DK34" s="644"/>
      <c r="DL34" s="648">
        <v>4542145</v>
      </c>
      <c r="DM34" s="643"/>
      <c r="DN34" s="643"/>
      <c r="DO34" s="643"/>
      <c r="DP34" s="643"/>
      <c r="DQ34" s="643"/>
      <c r="DR34" s="643"/>
      <c r="DS34" s="643"/>
      <c r="DT34" s="643"/>
      <c r="DU34" s="643"/>
      <c r="DV34" s="644"/>
      <c r="DW34" s="645">
        <v>18.100000000000001</v>
      </c>
      <c r="DX34" s="663"/>
      <c r="DY34" s="663"/>
      <c r="DZ34" s="663"/>
      <c r="EA34" s="663"/>
      <c r="EB34" s="663"/>
      <c r="EC34" s="684"/>
    </row>
    <row r="35" spans="2:133" ht="11.25" customHeight="1" x14ac:dyDescent="0.15">
      <c r="B35" s="639" t="s">
        <v>317</v>
      </c>
      <c r="C35" s="640"/>
      <c r="D35" s="640"/>
      <c r="E35" s="640"/>
      <c r="F35" s="640"/>
      <c r="G35" s="640"/>
      <c r="H35" s="640"/>
      <c r="I35" s="640"/>
      <c r="J35" s="640"/>
      <c r="K35" s="640"/>
      <c r="L35" s="640"/>
      <c r="M35" s="640"/>
      <c r="N35" s="640"/>
      <c r="O35" s="640"/>
      <c r="P35" s="640"/>
      <c r="Q35" s="641"/>
      <c r="R35" s="642">
        <v>2907318</v>
      </c>
      <c r="S35" s="643"/>
      <c r="T35" s="643"/>
      <c r="U35" s="643"/>
      <c r="V35" s="643"/>
      <c r="W35" s="643"/>
      <c r="X35" s="643"/>
      <c r="Y35" s="644"/>
      <c r="Z35" s="675">
        <v>4.7</v>
      </c>
      <c r="AA35" s="675"/>
      <c r="AB35" s="675"/>
      <c r="AC35" s="675"/>
      <c r="AD35" s="676" t="s">
        <v>127</v>
      </c>
      <c r="AE35" s="676"/>
      <c r="AF35" s="676"/>
      <c r="AG35" s="676"/>
      <c r="AH35" s="676"/>
      <c r="AI35" s="676"/>
      <c r="AJ35" s="676"/>
      <c r="AK35" s="676"/>
      <c r="AL35" s="645" t="s">
        <v>127</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320</v>
      </c>
      <c r="CE35" s="682"/>
      <c r="CF35" s="682"/>
      <c r="CG35" s="682"/>
      <c r="CH35" s="682"/>
      <c r="CI35" s="682"/>
      <c r="CJ35" s="682"/>
      <c r="CK35" s="682"/>
      <c r="CL35" s="682"/>
      <c r="CM35" s="682"/>
      <c r="CN35" s="682"/>
      <c r="CO35" s="682"/>
      <c r="CP35" s="682"/>
      <c r="CQ35" s="683"/>
      <c r="CR35" s="642">
        <v>246816</v>
      </c>
      <c r="CS35" s="661"/>
      <c r="CT35" s="661"/>
      <c r="CU35" s="661"/>
      <c r="CV35" s="661"/>
      <c r="CW35" s="661"/>
      <c r="CX35" s="661"/>
      <c r="CY35" s="662"/>
      <c r="CZ35" s="645">
        <v>0.4</v>
      </c>
      <c r="DA35" s="663"/>
      <c r="DB35" s="663"/>
      <c r="DC35" s="664"/>
      <c r="DD35" s="648">
        <v>161232</v>
      </c>
      <c r="DE35" s="661"/>
      <c r="DF35" s="661"/>
      <c r="DG35" s="661"/>
      <c r="DH35" s="661"/>
      <c r="DI35" s="661"/>
      <c r="DJ35" s="661"/>
      <c r="DK35" s="662"/>
      <c r="DL35" s="648">
        <v>160912</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321</v>
      </c>
      <c r="C36" s="640"/>
      <c r="D36" s="640"/>
      <c r="E36" s="640"/>
      <c r="F36" s="640"/>
      <c r="G36" s="640"/>
      <c r="H36" s="640"/>
      <c r="I36" s="640"/>
      <c r="J36" s="640"/>
      <c r="K36" s="640"/>
      <c r="L36" s="640"/>
      <c r="M36" s="640"/>
      <c r="N36" s="640"/>
      <c r="O36" s="640"/>
      <c r="P36" s="640"/>
      <c r="Q36" s="641"/>
      <c r="R36" s="642">
        <v>1186583</v>
      </c>
      <c r="S36" s="643"/>
      <c r="T36" s="643"/>
      <c r="U36" s="643"/>
      <c r="V36" s="643"/>
      <c r="W36" s="643"/>
      <c r="X36" s="643"/>
      <c r="Y36" s="644"/>
      <c r="Z36" s="675">
        <v>1.9</v>
      </c>
      <c r="AA36" s="675"/>
      <c r="AB36" s="675"/>
      <c r="AC36" s="675"/>
      <c r="AD36" s="676" t="s">
        <v>127</v>
      </c>
      <c r="AE36" s="676"/>
      <c r="AF36" s="676"/>
      <c r="AG36" s="676"/>
      <c r="AH36" s="676"/>
      <c r="AI36" s="676"/>
      <c r="AJ36" s="676"/>
      <c r="AK36" s="676"/>
      <c r="AL36" s="645" t="s">
        <v>143</v>
      </c>
      <c r="AM36" s="646"/>
      <c r="AN36" s="646"/>
      <c r="AO36" s="677"/>
      <c r="AP36" s="235"/>
      <c r="AQ36" s="694" t="s">
        <v>322</v>
      </c>
      <c r="AR36" s="695"/>
      <c r="AS36" s="695"/>
      <c r="AT36" s="695"/>
      <c r="AU36" s="695"/>
      <c r="AV36" s="695"/>
      <c r="AW36" s="695"/>
      <c r="AX36" s="695"/>
      <c r="AY36" s="696"/>
      <c r="AZ36" s="697">
        <v>6807298</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777174</v>
      </c>
      <c r="BW36" s="698"/>
      <c r="BX36" s="698"/>
      <c r="BY36" s="698"/>
      <c r="BZ36" s="698"/>
      <c r="CA36" s="698"/>
      <c r="CB36" s="699"/>
      <c r="CD36" s="681" t="s">
        <v>324</v>
      </c>
      <c r="CE36" s="682"/>
      <c r="CF36" s="682"/>
      <c r="CG36" s="682"/>
      <c r="CH36" s="682"/>
      <c r="CI36" s="682"/>
      <c r="CJ36" s="682"/>
      <c r="CK36" s="682"/>
      <c r="CL36" s="682"/>
      <c r="CM36" s="682"/>
      <c r="CN36" s="682"/>
      <c r="CO36" s="682"/>
      <c r="CP36" s="682"/>
      <c r="CQ36" s="683"/>
      <c r="CR36" s="642">
        <v>17913732</v>
      </c>
      <c r="CS36" s="643"/>
      <c r="CT36" s="643"/>
      <c r="CU36" s="643"/>
      <c r="CV36" s="643"/>
      <c r="CW36" s="643"/>
      <c r="CX36" s="643"/>
      <c r="CY36" s="644"/>
      <c r="CZ36" s="645">
        <v>29.6</v>
      </c>
      <c r="DA36" s="663"/>
      <c r="DB36" s="663"/>
      <c r="DC36" s="664"/>
      <c r="DD36" s="648">
        <v>5641410</v>
      </c>
      <c r="DE36" s="643"/>
      <c r="DF36" s="643"/>
      <c r="DG36" s="643"/>
      <c r="DH36" s="643"/>
      <c r="DI36" s="643"/>
      <c r="DJ36" s="643"/>
      <c r="DK36" s="644"/>
      <c r="DL36" s="648">
        <v>4065352</v>
      </c>
      <c r="DM36" s="643"/>
      <c r="DN36" s="643"/>
      <c r="DO36" s="643"/>
      <c r="DP36" s="643"/>
      <c r="DQ36" s="643"/>
      <c r="DR36" s="643"/>
      <c r="DS36" s="643"/>
      <c r="DT36" s="643"/>
      <c r="DU36" s="643"/>
      <c r="DV36" s="644"/>
      <c r="DW36" s="645">
        <v>16.2</v>
      </c>
      <c r="DX36" s="663"/>
      <c r="DY36" s="663"/>
      <c r="DZ36" s="663"/>
      <c r="EA36" s="663"/>
      <c r="EB36" s="663"/>
      <c r="EC36" s="684"/>
    </row>
    <row r="37" spans="2:133" ht="11.25" customHeight="1" x14ac:dyDescent="0.15">
      <c r="B37" s="639" t="s">
        <v>325</v>
      </c>
      <c r="C37" s="640"/>
      <c r="D37" s="640"/>
      <c r="E37" s="640"/>
      <c r="F37" s="640"/>
      <c r="G37" s="640"/>
      <c r="H37" s="640"/>
      <c r="I37" s="640"/>
      <c r="J37" s="640"/>
      <c r="K37" s="640"/>
      <c r="L37" s="640"/>
      <c r="M37" s="640"/>
      <c r="N37" s="640"/>
      <c r="O37" s="640"/>
      <c r="P37" s="640"/>
      <c r="Q37" s="641"/>
      <c r="R37" s="642">
        <v>747842</v>
      </c>
      <c r="S37" s="643"/>
      <c r="T37" s="643"/>
      <c r="U37" s="643"/>
      <c r="V37" s="643"/>
      <c r="W37" s="643"/>
      <c r="X37" s="643"/>
      <c r="Y37" s="644"/>
      <c r="Z37" s="675">
        <v>1.2</v>
      </c>
      <c r="AA37" s="675"/>
      <c r="AB37" s="675"/>
      <c r="AC37" s="675"/>
      <c r="AD37" s="676" t="s">
        <v>143</v>
      </c>
      <c r="AE37" s="676"/>
      <c r="AF37" s="676"/>
      <c r="AG37" s="676"/>
      <c r="AH37" s="676"/>
      <c r="AI37" s="676"/>
      <c r="AJ37" s="676"/>
      <c r="AK37" s="676"/>
      <c r="AL37" s="645" t="s">
        <v>127</v>
      </c>
      <c r="AM37" s="646"/>
      <c r="AN37" s="646"/>
      <c r="AO37" s="677"/>
      <c r="AQ37" s="685" t="s">
        <v>326</v>
      </c>
      <c r="AR37" s="686"/>
      <c r="AS37" s="686"/>
      <c r="AT37" s="686"/>
      <c r="AU37" s="686"/>
      <c r="AV37" s="686"/>
      <c r="AW37" s="686"/>
      <c r="AX37" s="686"/>
      <c r="AY37" s="687"/>
      <c r="AZ37" s="642">
        <v>1748256</v>
      </c>
      <c r="BA37" s="643"/>
      <c r="BB37" s="643"/>
      <c r="BC37" s="643"/>
      <c r="BD37" s="661"/>
      <c r="BE37" s="661"/>
      <c r="BF37" s="688"/>
      <c r="BG37" s="681" t="s">
        <v>327</v>
      </c>
      <c r="BH37" s="682"/>
      <c r="BI37" s="682"/>
      <c r="BJ37" s="682"/>
      <c r="BK37" s="682"/>
      <c r="BL37" s="682"/>
      <c r="BM37" s="682"/>
      <c r="BN37" s="682"/>
      <c r="BO37" s="682"/>
      <c r="BP37" s="682"/>
      <c r="BQ37" s="682"/>
      <c r="BR37" s="682"/>
      <c r="BS37" s="682"/>
      <c r="BT37" s="682"/>
      <c r="BU37" s="683"/>
      <c r="BV37" s="642">
        <v>600026</v>
      </c>
      <c r="BW37" s="643"/>
      <c r="BX37" s="643"/>
      <c r="BY37" s="643"/>
      <c r="BZ37" s="643"/>
      <c r="CA37" s="643"/>
      <c r="CB37" s="689"/>
      <c r="CD37" s="681" t="s">
        <v>328</v>
      </c>
      <c r="CE37" s="682"/>
      <c r="CF37" s="682"/>
      <c r="CG37" s="682"/>
      <c r="CH37" s="682"/>
      <c r="CI37" s="682"/>
      <c r="CJ37" s="682"/>
      <c r="CK37" s="682"/>
      <c r="CL37" s="682"/>
      <c r="CM37" s="682"/>
      <c r="CN37" s="682"/>
      <c r="CO37" s="682"/>
      <c r="CP37" s="682"/>
      <c r="CQ37" s="683"/>
      <c r="CR37" s="642">
        <v>1837346</v>
      </c>
      <c r="CS37" s="661"/>
      <c r="CT37" s="661"/>
      <c r="CU37" s="661"/>
      <c r="CV37" s="661"/>
      <c r="CW37" s="661"/>
      <c r="CX37" s="661"/>
      <c r="CY37" s="662"/>
      <c r="CZ37" s="645">
        <v>3</v>
      </c>
      <c r="DA37" s="663"/>
      <c r="DB37" s="663"/>
      <c r="DC37" s="664"/>
      <c r="DD37" s="648">
        <v>1836247</v>
      </c>
      <c r="DE37" s="661"/>
      <c r="DF37" s="661"/>
      <c r="DG37" s="661"/>
      <c r="DH37" s="661"/>
      <c r="DI37" s="661"/>
      <c r="DJ37" s="661"/>
      <c r="DK37" s="662"/>
      <c r="DL37" s="648">
        <v>1712406</v>
      </c>
      <c r="DM37" s="661"/>
      <c r="DN37" s="661"/>
      <c r="DO37" s="661"/>
      <c r="DP37" s="661"/>
      <c r="DQ37" s="661"/>
      <c r="DR37" s="661"/>
      <c r="DS37" s="661"/>
      <c r="DT37" s="661"/>
      <c r="DU37" s="661"/>
      <c r="DV37" s="662"/>
      <c r="DW37" s="645">
        <v>6.8</v>
      </c>
      <c r="DX37" s="663"/>
      <c r="DY37" s="663"/>
      <c r="DZ37" s="663"/>
      <c r="EA37" s="663"/>
      <c r="EB37" s="663"/>
      <c r="EC37" s="684"/>
    </row>
    <row r="38" spans="2:133" ht="11.25" customHeight="1" x14ac:dyDescent="0.15">
      <c r="B38" s="639" t="s">
        <v>329</v>
      </c>
      <c r="C38" s="640"/>
      <c r="D38" s="640"/>
      <c r="E38" s="640"/>
      <c r="F38" s="640"/>
      <c r="G38" s="640"/>
      <c r="H38" s="640"/>
      <c r="I38" s="640"/>
      <c r="J38" s="640"/>
      <c r="K38" s="640"/>
      <c r="L38" s="640"/>
      <c r="M38" s="640"/>
      <c r="N38" s="640"/>
      <c r="O38" s="640"/>
      <c r="P38" s="640"/>
      <c r="Q38" s="641"/>
      <c r="R38" s="642">
        <v>842528</v>
      </c>
      <c r="S38" s="643"/>
      <c r="T38" s="643"/>
      <c r="U38" s="643"/>
      <c r="V38" s="643"/>
      <c r="W38" s="643"/>
      <c r="X38" s="643"/>
      <c r="Y38" s="644"/>
      <c r="Z38" s="675">
        <v>1.4</v>
      </c>
      <c r="AA38" s="675"/>
      <c r="AB38" s="675"/>
      <c r="AC38" s="675"/>
      <c r="AD38" s="676">
        <v>259511</v>
      </c>
      <c r="AE38" s="676"/>
      <c r="AF38" s="676"/>
      <c r="AG38" s="676"/>
      <c r="AH38" s="676"/>
      <c r="AI38" s="676"/>
      <c r="AJ38" s="676"/>
      <c r="AK38" s="676"/>
      <c r="AL38" s="645">
        <v>1.1000000000000001</v>
      </c>
      <c r="AM38" s="646"/>
      <c r="AN38" s="646"/>
      <c r="AO38" s="677"/>
      <c r="AQ38" s="685" t="s">
        <v>330</v>
      </c>
      <c r="AR38" s="686"/>
      <c r="AS38" s="686"/>
      <c r="AT38" s="686"/>
      <c r="AU38" s="686"/>
      <c r="AV38" s="686"/>
      <c r="AW38" s="686"/>
      <c r="AX38" s="686"/>
      <c r="AY38" s="687"/>
      <c r="AZ38" s="642">
        <v>317858</v>
      </c>
      <c r="BA38" s="643"/>
      <c r="BB38" s="643"/>
      <c r="BC38" s="643"/>
      <c r="BD38" s="661"/>
      <c r="BE38" s="661"/>
      <c r="BF38" s="688"/>
      <c r="BG38" s="681" t="s">
        <v>331</v>
      </c>
      <c r="BH38" s="682"/>
      <c r="BI38" s="682"/>
      <c r="BJ38" s="682"/>
      <c r="BK38" s="682"/>
      <c r="BL38" s="682"/>
      <c r="BM38" s="682"/>
      <c r="BN38" s="682"/>
      <c r="BO38" s="682"/>
      <c r="BP38" s="682"/>
      <c r="BQ38" s="682"/>
      <c r="BR38" s="682"/>
      <c r="BS38" s="682"/>
      <c r="BT38" s="682"/>
      <c r="BU38" s="683"/>
      <c r="BV38" s="642">
        <v>17563</v>
      </c>
      <c r="BW38" s="643"/>
      <c r="BX38" s="643"/>
      <c r="BY38" s="643"/>
      <c r="BZ38" s="643"/>
      <c r="CA38" s="643"/>
      <c r="CB38" s="689"/>
      <c r="CD38" s="681" t="s">
        <v>332</v>
      </c>
      <c r="CE38" s="682"/>
      <c r="CF38" s="682"/>
      <c r="CG38" s="682"/>
      <c r="CH38" s="682"/>
      <c r="CI38" s="682"/>
      <c r="CJ38" s="682"/>
      <c r="CK38" s="682"/>
      <c r="CL38" s="682"/>
      <c r="CM38" s="682"/>
      <c r="CN38" s="682"/>
      <c r="CO38" s="682"/>
      <c r="CP38" s="682"/>
      <c r="CQ38" s="683"/>
      <c r="CR38" s="642">
        <v>4741184</v>
      </c>
      <c r="CS38" s="643"/>
      <c r="CT38" s="643"/>
      <c r="CU38" s="643"/>
      <c r="CV38" s="643"/>
      <c r="CW38" s="643"/>
      <c r="CX38" s="643"/>
      <c r="CY38" s="644"/>
      <c r="CZ38" s="645">
        <v>7.8</v>
      </c>
      <c r="DA38" s="663"/>
      <c r="DB38" s="663"/>
      <c r="DC38" s="664"/>
      <c r="DD38" s="648">
        <v>3644193</v>
      </c>
      <c r="DE38" s="643"/>
      <c r="DF38" s="643"/>
      <c r="DG38" s="643"/>
      <c r="DH38" s="643"/>
      <c r="DI38" s="643"/>
      <c r="DJ38" s="643"/>
      <c r="DK38" s="644"/>
      <c r="DL38" s="648">
        <v>3437868</v>
      </c>
      <c r="DM38" s="643"/>
      <c r="DN38" s="643"/>
      <c r="DO38" s="643"/>
      <c r="DP38" s="643"/>
      <c r="DQ38" s="643"/>
      <c r="DR38" s="643"/>
      <c r="DS38" s="643"/>
      <c r="DT38" s="643"/>
      <c r="DU38" s="643"/>
      <c r="DV38" s="644"/>
      <c r="DW38" s="645">
        <v>13.7</v>
      </c>
      <c r="DX38" s="663"/>
      <c r="DY38" s="663"/>
      <c r="DZ38" s="663"/>
      <c r="EA38" s="663"/>
      <c r="EB38" s="663"/>
      <c r="EC38" s="684"/>
    </row>
    <row r="39" spans="2:133" ht="11.25" customHeight="1" x14ac:dyDescent="0.15">
      <c r="B39" s="639" t="s">
        <v>333</v>
      </c>
      <c r="C39" s="640"/>
      <c r="D39" s="640"/>
      <c r="E39" s="640"/>
      <c r="F39" s="640"/>
      <c r="G39" s="640"/>
      <c r="H39" s="640"/>
      <c r="I39" s="640"/>
      <c r="J39" s="640"/>
      <c r="K39" s="640"/>
      <c r="L39" s="640"/>
      <c r="M39" s="640"/>
      <c r="N39" s="640"/>
      <c r="O39" s="640"/>
      <c r="P39" s="640"/>
      <c r="Q39" s="641"/>
      <c r="R39" s="642">
        <v>3812201</v>
      </c>
      <c r="S39" s="643"/>
      <c r="T39" s="643"/>
      <c r="U39" s="643"/>
      <c r="V39" s="643"/>
      <c r="W39" s="643"/>
      <c r="X39" s="643"/>
      <c r="Y39" s="644"/>
      <c r="Z39" s="675">
        <v>6.2</v>
      </c>
      <c r="AA39" s="675"/>
      <c r="AB39" s="675"/>
      <c r="AC39" s="675"/>
      <c r="AD39" s="676" t="s">
        <v>127</v>
      </c>
      <c r="AE39" s="676"/>
      <c r="AF39" s="676"/>
      <c r="AG39" s="676"/>
      <c r="AH39" s="676"/>
      <c r="AI39" s="676"/>
      <c r="AJ39" s="676"/>
      <c r="AK39" s="676"/>
      <c r="AL39" s="645" t="s">
        <v>228</v>
      </c>
      <c r="AM39" s="646"/>
      <c r="AN39" s="646"/>
      <c r="AO39" s="677"/>
      <c r="AQ39" s="685" t="s">
        <v>334</v>
      </c>
      <c r="AR39" s="686"/>
      <c r="AS39" s="686"/>
      <c r="AT39" s="686"/>
      <c r="AU39" s="686"/>
      <c r="AV39" s="686"/>
      <c r="AW39" s="686"/>
      <c r="AX39" s="686"/>
      <c r="AY39" s="687"/>
      <c r="AZ39" s="642" t="s">
        <v>127</v>
      </c>
      <c r="BA39" s="643"/>
      <c r="BB39" s="643"/>
      <c r="BC39" s="643"/>
      <c r="BD39" s="661"/>
      <c r="BE39" s="661"/>
      <c r="BF39" s="688"/>
      <c r="BG39" s="681" t="s">
        <v>335</v>
      </c>
      <c r="BH39" s="682"/>
      <c r="BI39" s="682"/>
      <c r="BJ39" s="682"/>
      <c r="BK39" s="682"/>
      <c r="BL39" s="682"/>
      <c r="BM39" s="682"/>
      <c r="BN39" s="682"/>
      <c r="BO39" s="682"/>
      <c r="BP39" s="682"/>
      <c r="BQ39" s="682"/>
      <c r="BR39" s="682"/>
      <c r="BS39" s="682"/>
      <c r="BT39" s="682"/>
      <c r="BU39" s="683"/>
      <c r="BV39" s="642">
        <v>26770</v>
      </c>
      <c r="BW39" s="643"/>
      <c r="BX39" s="643"/>
      <c r="BY39" s="643"/>
      <c r="BZ39" s="643"/>
      <c r="CA39" s="643"/>
      <c r="CB39" s="689"/>
      <c r="CD39" s="681" t="s">
        <v>336</v>
      </c>
      <c r="CE39" s="682"/>
      <c r="CF39" s="682"/>
      <c r="CG39" s="682"/>
      <c r="CH39" s="682"/>
      <c r="CI39" s="682"/>
      <c r="CJ39" s="682"/>
      <c r="CK39" s="682"/>
      <c r="CL39" s="682"/>
      <c r="CM39" s="682"/>
      <c r="CN39" s="682"/>
      <c r="CO39" s="682"/>
      <c r="CP39" s="682"/>
      <c r="CQ39" s="683"/>
      <c r="CR39" s="642">
        <v>1870538</v>
      </c>
      <c r="CS39" s="661"/>
      <c r="CT39" s="661"/>
      <c r="CU39" s="661"/>
      <c r="CV39" s="661"/>
      <c r="CW39" s="661"/>
      <c r="CX39" s="661"/>
      <c r="CY39" s="662"/>
      <c r="CZ39" s="645">
        <v>3.1</v>
      </c>
      <c r="DA39" s="663"/>
      <c r="DB39" s="663"/>
      <c r="DC39" s="664"/>
      <c r="DD39" s="648">
        <v>1846573</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337</v>
      </c>
      <c r="C40" s="640"/>
      <c r="D40" s="640"/>
      <c r="E40" s="640"/>
      <c r="F40" s="640"/>
      <c r="G40" s="640"/>
      <c r="H40" s="640"/>
      <c r="I40" s="640"/>
      <c r="J40" s="640"/>
      <c r="K40" s="640"/>
      <c r="L40" s="640"/>
      <c r="M40" s="640"/>
      <c r="N40" s="640"/>
      <c r="O40" s="640"/>
      <c r="P40" s="640"/>
      <c r="Q40" s="641"/>
      <c r="R40" s="642" t="s">
        <v>228</v>
      </c>
      <c r="S40" s="643"/>
      <c r="T40" s="643"/>
      <c r="U40" s="643"/>
      <c r="V40" s="643"/>
      <c r="W40" s="643"/>
      <c r="X40" s="643"/>
      <c r="Y40" s="644"/>
      <c r="Z40" s="675" t="s">
        <v>228</v>
      </c>
      <c r="AA40" s="675"/>
      <c r="AB40" s="675"/>
      <c r="AC40" s="675"/>
      <c r="AD40" s="676" t="s">
        <v>228</v>
      </c>
      <c r="AE40" s="676"/>
      <c r="AF40" s="676"/>
      <c r="AG40" s="676"/>
      <c r="AH40" s="676"/>
      <c r="AI40" s="676"/>
      <c r="AJ40" s="676"/>
      <c r="AK40" s="676"/>
      <c r="AL40" s="645" t="s">
        <v>127</v>
      </c>
      <c r="AM40" s="646"/>
      <c r="AN40" s="646"/>
      <c r="AO40" s="677"/>
      <c r="AQ40" s="685" t="s">
        <v>338</v>
      </c>
      <c r="AR40" s="686"/>
      <c r="AS40" s="686"/>
      <c r="AT40" s="686"/>
      <c r="AU40" s="686"/>
      <c r="AV40" s="686"/>
      <c r="AW40" s="686"/>
      <c r="AX40" s="686"/>
      <c r="AY40" s="687"/>
      <c r="AZ40" s="642" t="s">
        <v>127</v>
      </c>
      <c r="BA40" s="643"/>
      <c r="BB40" s="643"/>
      <c r="BC40" s="643"/>
      <c r="BD40" s="661"/>
      <c r="BE40" s="661"/>
      <c r="BF40" s="688"/>
      <c r="BG40" s="690" t="s">
        <v>339</v>
      </c>
      <c r="BH40" s="691"/>
      <c r="BI40" s="691"/>
      <c r="BJ40" s="691"/>
      <c r="BK40" s="691"/>
      <c r="BL40" s="236"/>
      <c r="BM40" s="682" t="s">
        <v>340</v>
      </c>
      <c r="BN40" s="682"/>
      <c r="BO40" s="682"/>
      <c r="BP40" s="682"/>
      <c r="BQ40" s="682"/>
      <c r="BR40" s="682"/>
      <c r="BS40" s="682"/>
      <c r="BT40" s="682"/>
      <c r="BU40" s="683"/>
      <c r="BV40" s="642">
        <v>102</v>
      </c>
      <c r="BW40" s="643"/>
      <c r="BX40" s="643"/>
      <c r="BY40" s="643"/>
      <c r="BZ40" s="643"/>
      <c r="CA40" s="643"/>
      <c r="CB40" s="689"/>
      <c r="CD40" s="681" t="s">
        <v>341</v>
      </c>
      <c r="CE40" s="682"/>
      <c r="CF40" s="682"/>
      <c r="CG40" s="682"/>
      <c r="CH40" s="682"/>
      <c r="CI40" s="682"/>
      <c r="CJ40" s="682"/>
      <c r="CK40" s="682"/>
      <c r="CL40" s="682"/>
      <c r="CM40" s="682"/>
      <c r="CN40" s="682"/>
      <c r="CO40" s="682"/>
      <c r="CP40" s="682"/>
      <c r="CQ40" s="683"/>
      <c r="CR40" s="642">
        <v>233786</v>
      </c>
      <c r="CS40" s="643"/>
      <c r="CT40" s="643"/>
      <c r="CU40" s="643"/>
      <c r="CV40" s="643"/>
      <c r="CW40" s="643"/>
      <c r="CX40" s="643"/>
      <c r="CY40" s="644"/>
      <c r="CZ40" s="645">
        <v>0.4</v>
      </c>
      <c r="DA40" s="663"/>
      <c r="DB40" s="663"/>
      <c r="DC40" s="664"/>
      <c r="DD40" s="648">
        <v>233786</v>
      </c>
      <c r="DE40" s="643"/>
      <c r="DF40" s="643"/>
      <c r="DG40" s="643"/>
      <c r="DH40" s="643"/>
      <c r="DI40" s="643"/>
      <c r="DJ40" s="643"/>
      <c r="DK40" s="644"/>
      <c r="DL40" s="648">
        <v>228241</v>
      </c>
      <c r="DM40" s="643"/>
      <c r="DN40" s="643"/>
      <c r="DO40" s="643"/>
      <c r="DP40" s="643"/>
      <c r="DQ40" s="643"/>
      <c r="DR40" s="643"/>
      <c r="DS40" s="643"/>
      <c r="DT40" s="643"/>
      <c r="DU40" s="643"/>
      <c r="DV40" s="644"/>
      <c r="DW40" s="645">
        <v>0.9</v>
      </c>
      <c r="DX40" s="663"/>
      <c r="DY40" s="663"/>
      <c r="DZ40" s="663"/>
      <c r="EA40" s="663"/>
      <c r="EB40" s="663"/>
      <c r="EC40" s="684"/>
    </row>
    <row r="41" spans="2:133" ht="11.25" customHeight="1" x14ac:dyDescent="0.15">
      <c r="B41" s="639" t="s">
        <v>342</v>
      </c>
      <c r="C41" s="640"/>
      <c r="D41" s="640"/>
      <c r="E41" s="640"/>
      <c r="F41" s="640"/>
      <c r="G41" s="640"/>
      <c r="H41" s="640"/>
      <c r="I41" s="640"/>
      <c r="J41" s="640"/>
      <c r="K41" s="640"/>
      <c r="L41" s="640"/>
      <c r="M41" s="640"/>
      <c r="N41" s="640"/>
      <c r="O41" s="640"/>
      <c r="P41" s="640"/>
      <c r="Q41" s="641"/>
      <c r="R41" s="642" t="s">
        <v>143</v>
      </c>
      <c r="S41" s="643"/>
      <c r="T41" s="643"/>
      <c r="U41" s="643"/>
      <c r="V41" s="643"/>
      <c r="W41" s="643"/>
      <c r="X41" s="643"/>
      <c r="Y41" s="644"/>
      <c r="Z41" s="675" t="s">
        <v>228</v>
      </c>
      <c r="AA41" s="675"/>
      <c r="AB41" s="675"/>
      <c r="AC41" s="675"/>
      <c r="AD41" s="676" t="s">
        <v>228</v>
      </c>
      <c r="AE41" s="676"/>
      <c r="AF41" s="676"/>
      <c r="AG41" s="676"/>
      <c r="AH41" s="676"/>
      <c r="AI41" s="676"/>
      <c r="AJ41" s="676"/>
      <c r="AK41" s="676"/>
      <c r="AL41" s="645" t="s">
        <v>127</v>
      </c>
      <c r="AM41" s="646"/>
      <c r="AN41" s="646"/>
      <c r="AO41" s="677"/>
      <c r="AQ41" s="685" t="s">
        <v>343</v>
      </c>
      <c r="AR41" s="686"/>
      <c r="AS41" s="686"/>
      <c r="AT41" s="686"/>
      <c r="AU41" s="686"/>
      <c r="AV41" s="686"/>
      <c r="AW41" s="686"/>
      <c r="AX41" s="686"/>
      <c r="AY41" s="687"/>
      <c r="AZ41" s="642">
        <v>1456471</v>
      </c>
      <c r="BA41" s="643"/>
      <c r="BB41" s="643"/>
      <c r="BC41" s="643"/>
      <c r="BD41" s="661"/>
      <c r="BE41" s="661"/>
      <c r="BF41" s="688"/>
      <c r="BG41" s="690"/>
      <c r="BH41" s="691"/>
      <c r="BI41" s="691"/>
      <c r="BJ41" s="691"/>
      <c r="BK41" s="691"/>
      <c r="BL41" s="236"/>
      <c r="BM41" s="682" t="s">
        <v>344</v>
      </c>
      <c r="BN41" s="682"/>
      <c r="BO41" s="682"/>
      <c r="BP41" s="682"/>
      <c r="BQ41" s="682"/>
      <c r="BR41" s="682"/>
      <c r="BS41" s="682"/>
      <c r="BT41" s="682"/>
      <c r="BU41" s="683"/>
      <c r="BV41" s="642">
        <v>4</v>
      </c>
      <c r="BW41" s="643"/>
      <c r="BX41" s="643"/>
      <c r="BY41" s="643"/>
      <c r="BZ41" s="643"/>
      <c r="CA41" s="643"/>
      <c r="CB41" s="689"/>
      <c r="CD41" s="681" t="s">
        <v>345</v>
      </c>
      <c r="CE41" s="682"/>
      <c r="CF41" s="682"/>
      <c r="CG41" s="682"/>
      <c r="CH41" s="682"/>
      <c r="CI41" s="682"/>
      <c r="CJ41" s="682"/>
      <c r="CK41" s="682"/>
      <c r="CL41" s="682"/>
      <c r="CM41" s="682"/>
      <c r="CN41" s="682"/>
      <c r="CO41" s="682"/>
      <c r="CP41" s="682"/>
      <c r="CQ41" s="683"/>
      <c r="CR41" s="642" t="s">
        <v>228</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346</v>
      </c>
      <c r="C42" s="640"/>
      <c r="D42" s="640"/>
      <c r="E42" s="640"/>
      <c r="F42" s="640"/>
      <c r="G42" s="640"/>
      <c r="H42" s="640"/>
      <c r="I42" s="640"/>
      <c r="J42" s="640"/>
      <c r="K42" s="640"/>
      <c r="L42" s="640"/>
      <c r="M42" s="640"/>
      <c r="N42" s="640"/>
      <c r="O42" s="640"/>
      <c r="P42" s="640"/>
      <c r="Q42" s="641"/>
      <c r="R42" s="642">
        <v>1492626</v>
      </c>
      <c r="S42" s="643"/>
      <c r="T42" s="643"/>
      <c r="U42" s="643"/>
      <c r="V42" s="643"/>
      <c r="W42" s="643"/>
      <c r="X42" s="643"/>
      <c r="Y42" s="644"/>
      <c r="Z42" s="675">
        <v>2.4</v>
      </c>
      <c r="AA42" s="675"/>
      <c r="AB42" s="675"/>
      <c r="AC42" s="675"/>
      <c r="AD42" s="676" t="s">
        <v>228</v>
      </c>
      <c r="AE42" s="676"/>
      <c r="AF42" s="676"/>
      <c r="AG42" s="676"/>
      <c r="AH42" s="676"/>
      <c r="AI42" s="676"/>
      <c r="AJ42" s="676"/>
      <c r="AK42" s="676"/>
      <c r="AL42" s="645" t="s">
        <v>127</v>
      </c>
      <c r="AM42" s="646"/>
      <c r="AN42" s="646"/>
      <c r="AO42" s="677"/>
      <c r="AQ42" s="678" t="s">
        <v>347</v>
      </c>
      <c r="AR42" s="679"/>
      <c r="AS42" s="679"/>
      <c r="AT42" s="679"/>
      <c r="AU42" s="679"/>
      <c r="AV42" s="679"/>
      <c r="AW42" s="679"/>
      <c r="AX42" s="679"/>
      <c r="AY42" s="680"/>
      <c r="AZ42" s="626">
        <v>3284713</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347</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4669956</v>
      </c>
      <c r="CS42" s="643"/>
      <c r="CT42" s="643"/>
      <c r="CU42" s="643"/>
      <c r="CV42" s="643"/>
      <c r="CW42" s="643"/>
      <c r="CX42" s="643"/>
      <c r="CY42" s="644"/>
      <c r="CZ42" s="645">
        <v>7.7</v>
      </c>
      <c r="DA42" s="646"/>
      <c r="DB42" s="646"/>
      <c r="DC42" s="647"/>
      <c r="DD42" s="648">
        <v>511310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61797678</v>
      </c>
      <c r="S43" s="665"/>
      <c r="T43" s="665"/>
      <c r="U43" s="665"/>
      <c r="V43" s="665"/>
      <c r="W43" s="665"/>
      <c r="X43" s="665"/>
      <c r="Y43" s="666"/>
      <c r="Z43" s="667">
        <v>100</v>
      </c>
      <c r="AA43" s="667"/>
      <c r="AB43" s="667"/>
      <c r="AC43" s="667"/>
      <c r="AD43" s="668">
        <v>23593386</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89621</v>
      </c>
      <c r="CS43" s="661"/>
      <c r="CT43" s="661"/>
      <c r="CU43" s="661"/>
      <c r="CV43" s="661"/>
      <c r="CW43" s="661"/>
      <c r="CX43" s="661"/>
      <c r="CY43" s="662"/>
      <c r="CZ43" s="645">
        <v>0.1</v>
      </c>
      <c r="DA43" s="663"/>
      <c r="DB43" s="663"/>
      <c r="DC43" s="664"/>
      <c r="DD43" s="648">
        <v>89356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298</v>
      </c>
      <c r="CE44" s="656"/>
      <c r="CF44" s="639" t="s">
        <v>352</v>
      </c>
      <c r="CG44" s="640"/>
      <c r="CH44" s="640"/>
      <c r="CI44" s="640"/>
      <c r="CJ44" s="640"/>
      <c r="CK44" s="640"/>
      <c r="CL44" s="640"/>
      <c r="CM44" s="640"/>
      <c r="CN44" s="640"/>
      <c r="CO44" s="640"/>
      <c r="CP44" s="640"/>
      <c r="CQ44" s="641"/>
      <c r="CR44" s="642">
        <v>4669956</v>
      </c>
      <c r="CS44" s="643"/>
      <c r="CT44" s="643"/>
      <c r="CU44" s="643"/>
      <c r="CV44" s="643"/>
      <c r="CW44" s="643"/>
      <c r="CX44" s="643"/>
      <c r="CY44" s="644"/>
      <c r="CZ44" s="645">
        <v>7.7</v>
      </c>
      <c r="DA44" s="646"/>
      <c r="DB44" s="646"/>
      <c r="DC44" s="647"/>
      <c r="DD44" s="648">
        <v>511310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2240661</v>
      </c>
      <c r="CS45" s="661"/>
      <c r="CT45" s="661"/>
      <c r="CU45" s="661"/>
      <c r="CV45" s="661"/>
      <c r="CW45" s="661"/>
      <c r="CX45" s="661"/>
      <c r="CY45" s="662"/>
      <c r="CZ45" s="645">
        <v>3.7</v>
      </c>
      <c r="DA45" s="663"/>
      <c r="DB45" s="663"/>
      <c r="DC45" s="664"/>
      <c r="DD45" s="648">
        <v>89278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2429295</v>
      </c>
      <c r="CS46" s="643"/>
      <c r="CT46" s="643"/>
      <c r="CU46" s="643"/>
      <c r="CV46" s="643"/>
      <c r="CW46" s="643"/>
      <c r="CX46" s="643"/>
      <c r="CY46" s="644"/>
      <c r="CZ46" s="645">
        <v>4</v>
      </c>
      <c r="DA46" s="646"/>
      <c r="DB46" s="646"/>
      <c r="DC46" s="647"/>
      <c r="DD46" s="648">
        <v>422032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t="s">
        <v>228</v>
      </c>
      <c r="CS47" s="661"/>
      <c r="CT47" s="661"/>
      <c r="CU47" s="661"/>
      <c r="CV47" s="661"/>
      <c r="CW47" s="661"/>
      <c r="CX47" s="661"/>
      <c r="CY47" s="662"/>
      <c r="CZ47" s="645" t="s">
        <v>228</v>
      </c>
      <c r="DA47" s="663"/>
      <c r="DB47" s="663"/>
      <c r="DC47" s="664"/>
      <c r="DD47" s="648" t="s">
        <v>228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143</v>
      </c>
      <c r="CS48" s="643"/>
      <c r="CT48" s="643"/>
      <c r="CU48" s="643"/>
      <c r="CV48" s="643"/>
      <c r="CW48" s="643"/>
      <c r="CX48" s="643"/>
      <c r="CY48" s="644"/>
      <c r="CZ48" s="645" t="s">
        <v>143</v>
      </c>
      <c r="DA48" s="646"/>
      <c r="DB48" s="646"/>
      <c r="DC48" s="647"/>
      <c r="DD48" s="648" t="s">
        <v>143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60587115</v>
      </c>
      <c r="CS49" s="627"/>
      <c r="CT49" s="627"/>
      <c r="CU49" s="627"/>
      <c r="CV49" s="627"/>
      <c r="CW49" s="627"/>
      <c r="CX49" s="627"/>
      <c r="CY49" s="628"/>
      <c r="CZ49" s="629">
        <v>100</v>
      </c>
      <c r="DA49" s="630"/>
      <c r="DB49" s="630"/>
      <c r="DC49" s="631"/>
      <c r="DD49" s="632">
        <v>31008769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oh9mQPGcy1RS7jNoqoZjMLr2Rt0nu7JpHHkIPHLMU1t/k6p6ekG28M0tCGY7soFo73U7r/Eg7gz5MQfxPTi8w==" saltValue="ejpTz72vksJfE7Ce0aFy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362</v>
      </c>
      <c r="DK2" s="1167"/>
      <c r="DL2" s="1167"/>
      <c r="DM2" s="1167"/>
      <c r="DN2" s="1167"/>
      <c r="DO2" s="1168"/>
      <c r="DP2" s="251"/>
      <c r="DQ2" s="1166" t="s">
        <v>363</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364</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69"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4" t="s">
        <v>380</v>
      </c>
      <c r="DH5" s="1155"/>
      <c r="DI5" s="1155"/>
      <c r="DJ5" s="1155"/>
      <c r="DK5" s="1156"/>
      <c r="DL5" s="1154" t="s">
        <v>381</v>
      </c>
      <c r="DM5" s="1155"/>
      <c r="DN5" s="1155"/>
      <c r="DO5" s="1155"/>
      <c r="DP5" s="1156"/>
      <c r="DQ5" s="1058" t="s">
        <v>382</v>
      </c>
      <c r="DR5" s="1059"/>
      <c r="DS5" s="1059"/>
      <c r="DT5" s="1059"/>
      <c r="DU5" s="1060"/>
      <c r="DV5" s="1058" t="s">
        <v>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6" t="s">
        <v>383</v>
      </c>
      <c r="C7" s="1107"/>
      <c r="D7" s="1107"/>
      <c r="E7" s="1107"/>
      <c r="F7" s="1107"/>
      <c r="G7" s="1107"/>
      <c r="H7" s="1107"/>
      <c r="I7" s="1107"/>
      <c r="J7" s="1107"/>
      <c r="K7" s="1107"/>
      <c r="L7" s="1107"/>
      <c r="M7" s="1107"/>
      <c r="N7" s="1107"/>
      <c r="O7" s="1107"/>
      <c r="P7" s="1108"/>
      <c r="Q7" s="1160">
        <v>61782</v>
      </c>
      <c r="R7" s="1161"/>
      <c r="S7" s="1161"/>
      <c r="T7" s="1161"/>
      <c r="U7" s="1161"/>
      <c r="V7" s="1161">
        <v>60573</v>
      </c>
      <c r="W7" s="1161"/>
      <c r="X7" s="1161"/>
      <c r="Y7" s="1161"/>
      <c r="Z7" s="1161"/>
      <c r="AA7" s="1161">
        <v>1210</v>
      </c>
      <c r="AB7" s="1161"/>
      <c r="AC7" s="1161"/>
      <c r="AD7" s="1161"/>
      <c r="AE7" s="1162"/>
      <c r="AF7" s="1163">
        <v>1087</v>
      </c>
      <c r="AG7" s="1164"/>
      <c r="AH7" s="1164"/>
      <c r="AI7" s="1164"/>
      <c r="AJ7" s="1165"/>
      <c r="AK7" s="1147">
        <v>1187</v>
      </c>
      <c r="AL7" s="1148"/>
      <c r="AM7" s="1148"/>
      <c r="AN7" s="1148"/>
      <c r="AO7" s="1148"/>
      <c r="AP7" s="1148">
        <v>34356</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t="s">
        <v>573</v>
      </c>
      <c r="BT7" s="1152"/>
      <c r="BU7" s="1152"/>
      <c r="BV7" s="1152"/>
      <c r="BW7" s="1152"/>
      <c r="BX7" s="1152"/>
      <c r="BY7" s="1152"/>
      <c r="BZ7" s="1152"/>
      <c r="CA7" s="1152"/>
      <c r="CB7" s="1152"/>
      <c r="CC7" s="1152"/>
      <c r="CD7" s="1152"/>
      <c r="CE7" s="1152"/>
      <c r="CF7" s="1152"/>
      <c r="CG7" s="1153"/>
      <c r="CH7" s="1144">
        <v>1</v>
      </c>
      <c r="CI7" s="1145"/>
      <c r="CJ7" s="1145"/>
      <c r="CK7" s="1145"/>
      <c r="CL7" s="1146"/>
      <c r="CM7" s="1144">
        <v>114</v>
      </c>
      <c r="CN7" s="1145"/>
      <c r="CO7" s="1145"/>
      <c r="CP7" s="1145"/>
      <c r="CQ7" s="1146"/>
      <c r="CR7" s="1144">
        <v>45</v>
      </c>
      <c r="CS7" s="1145"/>
      <c r="CT7" s="1145"/>
      <c r="CU7" s="1145"/>
      <c r="CV7" s="1146"/>
      <c r="CW7" s="1144" t="s">
        <v>585</v>
      </c>
      <c r="CX7" s="1145"/>
      <c r="CY7" s="1145"/>
      <c r="CZ7" s="1145"/>
      <c r="DA7" s="1146"/>
      <c r="DB7" s="1144" t="s">
        <v>585</v>
      </c>
      <c r="DC7" s="1145"/>
      <c r="DD7" s="1145"/>
      <c r="DE7" s="1145"/>
      <c r="DF7" s="1146"/>
      <c r="DG7" s="1144" t="s">
        <v>507</v>
      </c>
      <c r="DH7" s="1145"/>
      <c r="DI7" s="1145"/>
      <c r="DJ7" s="1145"/>
      <c r="DK7" s="1146"/>
      <c r="DL7" s="1144" t="s">
        <v>507</v>
      </c>
      <c r="DM7" s="1145"/>
      <c r="DN7" s="1145"/>
      <c r="DO7" s="1145"/>
      <c r="DP7" s="1146"/>
      <c r="DQ7" s="1144" t="s">
        <v>507</v>
      </c>
      <c r="DR7" s="1145"/>
      <c r="DS7" s="1145"/>
      <c r="DT7" s="1145"/>
      <c r="DU7" s="1146"/>
      <c r="DV7" s="1171"/>
      <c r="DW7" s="1172"/>
      <c r="DX7" s="1172"/>
      <c r="DY7" s="1172"/>
      <c r="DZ7" s="1173"/>
      <c r="EA7" s="256"/>
    </row>
    <row r="8" spans="1:131" s="257" customFormat="1" ht="26.25" customHeight="1" x14ac:dyDescent="0.15">
      <c r="A8" s="263">
        <v>2</v>
      </c>
      <c r="B8" s="1094" t="s">
        <v>384</v>
      </c>
      <c r="C8" s="1095"/>
      <c r="D8" s="1095"/>
      <c r="E8" s="1095"/>
      <c r="F8" s="1095"/>
      <c r="G8" s="1095"/>
      <c r="H8" s="1095"/>
      <c r="I8" s="1095"/>
      <c r="J8" s="1095"/>
      <c r="K8" s="1095"/>
      <c r="L8" s="1095"/>
      <c r="M8" s="1095"/>
      <c r="N8" s="1095"/>
      <c r="O8" s="1095"/>
      <c r="P8" s="1096"/>
      <c r="Q8" s="1100">
        <v>15</v>
      </c>
      <c r="R8" s="1101"/>
      <c r="S8" s="1101"/>
      <c r="T8" s="1101"/>
      <c r="U8" s="1101"/>
      <c r="V8" s="1101">
        <v>14</v>
      </c>
      <c r="W8" s="1101"/>
      <c r="X8" s="1101"/>
      <c r="Y8" s="1101"/>
      <c r="Z8" s="1101"/>
      <c r="AA8" s="1101">
        <v>1</v>
      </c>
      <c r="AB8" s="1101"/>
      <c r="AC8" s="1101"/>
      <c r="AD8" s="1101"/>
      <c r="AE8" s="1102"/>
      <c r="AF8" s="1076">
        <v>1</v>
      </c>
      <c r="AG8" s="1077"/>
      <c r="AH8" s="1077"/>
      <c r="AI8" s="1077"/>
      <c r="AJ8" s="1078"/>
      <c r="AK8" s="1142" t="s">
        <v>591</v>
      </c>
      <c r="AL8" s="1143"/>
      <c r="AM8" s="1143"/>
      <c r="AN8" s="1143"/>
      <c r="AO8" s="1143"/>
      <c r="AP8" s="1143" t="s">
        <v>592</v>
      </c>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t="s">
        <v>574</v>
      </c>
      <c r="BT8" s="1072"/>
      <c r="BU8" s="1072"/>
      <c r="BV8" s="1072"/>
      <c r="BW8" s="1072"/>
      <c r="BX8" s="1072"/>
      <c r="BY8" s="1072"/>
      <c r="BZ8" s="1072"/>
      <c r="CA8" s="1072"/>
      <c r="CB8" s="1072"/>
      <c r="CC8" s="1072"/>
      <c r="CD8" s="1072"/>
      <c r="CE8" s="1072"/>
      <c r="CF8" s="1072"/>
      <c r="CG8" s="1073"/>
      <c r="CH8" s="1046">
        <v>19</v>
      </c>
      <c r="CI8" s="1047"/>
      <c r="CJ8" s="1047"/>
      <c r="CK8" s="1047"/>
      <c r="CL8" s="1048"/>
      <c r="CM8" s="1046">
        <v>51</v>
      </c>
      <c r="CN8" s="1047"/>
      <c r="CO8" s="1047"/>
      <c r="CP8" s="1047"/>
      <c r="CQ8" s="1048"/>
      <c r="CR8" s="1046">
        <v>6</v>
      </c>
      <c r="CS8" s="1047"/>
      <c r="CT8" s="1047"/>
      <c r="CU8" s="1047"/>
      <c r="CV8" s="1048"/>
      <c r="CW8" s="1046" t="s">
        <v>585</v>
      </c>
      <c r="CX8" s="1047"/>
      <c r="CY8" s="1047"/>
      <c r="CZ8" s="1047"/>
      <c r="DA8" s="1048"/>
      <c r="DB8" s="1046" t="s">
        <v>507</v>
      </c>
      <c r="DC8" s="1047"/>
      <c r="DD8" s="1047"/>
      <c r="DE8" s="1047"/>
      <c r="DF8" s="1048"/>
      <c r="DG8" s="1046" t="s">
        <v>507</v>
      </c>
      <c r="DH8" s="1047"/>
      <c r="DI8" s="1047"/>
      <c r="DJ8" s="1047"/>
      <c r="DK8" s="1048"/>
      <c r="DL8" s="1046" t="s">
        <v>507</v>
      </c>
      <c r="DM8" s="1047"/>
      <c r="DN8" s="1047"/>
      <c r="DO8" s="1047"/>
      <c r="DP8" s="1048"/>
      <c r="DQ8" s="1046" t="s">
        <v>507</v>
      </c>
      <c r="DR8" s="1047"/>
      <c r="DS8" s="1047"/>
      <c r="DT8" s="1047"/>
      <c r="DU8" s="1048"/>
      <c r="DV8" s="1049"/>
      <c r="DW8" s="1050"/>
      <c r="DX8" s="1050"/>
      <c r="DY8" s="1050"/>
      <c r="DZ8" s="1051"/>
      <c r="EA8" s="256"/>
    </row>
    <row r="9" spans="1:131" s="257" customFormat="1" ht="26.25" customHeight="1" x14ac:dyDescent="0.15">
      <c r="A9" s="263">
        <v>3</v>
      </c>
      <c r="B9" s="1094" t="s">
        <v>385</v>
      </c>
      <c r="C9" s="1095"/>
      <c r="D9" s="1095"/>
      <c r="E9" s="1095"/>
      <c r="F9" s="1095"/>
      <c r="G9" s="1095"/>
      <c r="H9" s="1095"/>
      <c r="I9" s="1095"/>
      <c r="J9" s="1095"/>
      <c r="K9" s="1095"/>
      <c r="L9" s="1095"/>
      <c r="M9" s="1095"/>
      <c r="N9" s="1095"/>
      <c r="O9" s="1095"/>
      <c r="P9" s="1096"/>
      <c r="Q9" s="1100">
        <v>20</v>
      </c>
      <c r="R9" s="1101"/>
      <c r="S9" s="1101"/>
      <c r="T9" s="1101"/>
      <c r="U9" s="1101"/>
      <c r="V9" s="1101">
        <v>20</v>
      </c>
      <c r="W9" s="1101"/>
      <c r="X9" s="1101"/>
      <c r="Y9" s="1101"/>
      <c r="Z9" s="1101"/>
      <c r="AA9" s="1101">
        <v>0</v>
      </c>
      <c r="AB9" s="1101"/>
      <c r="AC9" s="1101"/>
      <c r="AD9" s="1101"/>
      <c r="AE9" s="1102"/>
      <c r="AF9" s="1076" t="s">
        <v>386</v>
      </c>
      <c r="AG9" s="1077"/>
      <c r="AH9" s="1077"/>
      <c r="AI9" s="1077"/>
      <c r="AJ9" s="1078"/>
      <c r="AK9" s="1142">
        <v>20</v>
      </c>
      <c r="AL9" s="1143"/>
      <c r="AM9" s="1143"/>
      <c r="AN9" s="1143"/>
      <c r="AO9" s="1143"/>
      <c r="AP9" s="1143">
        <v>176</v>
      </c>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t="s">
        <v>575</v>
      </c>
      <c r="BT9" s="1072"/>
      <c r="BU9" s="1072"/>
      <c r="BV9" s="1072"/>
      <c r="BW9" s="1072"/>
      <c r="BX9" s="1072"/>
      <c r="BY9" s="1072"/>
      <c r="BZ9" s="1072"/>
      <c r="CA9" s="1072"/>
      <c r="CB9" s="1072"/>
      <c r="CC9" s="1072"/>
      <c r="CD9" s="1072"/>
      <c r="CE9" s="1072"/>
      <c r="CF9" s="1072"/>
      <c r="CG9" s="1073"/>
      <c r="CH9" s="1046">
        <v>-14</v>
      </c>
      <c r="CI9" s="1047"/>
      <c r="CJ9" s="1047"/>
      <c r="CK9" s="1047"/>
      <c r="CL9" s="1048"/>
      <c r="CM9" s="1046">
        <v>565</v>
      </c>
      <c r="CN9" s="1047"/>
      <c r="CO9" s="1047"/>
      <c r="CP9" s="1047"/>
      <c r="CQ9" s="1048"/>
      <c r="CR9" s="1046">
        <v>598</v>
      </c>
      <c r="CS9" s="1047"/>
      <c r="CT9" s="1047"/>
      <c r="CU9" s="1047"/>
      <c r="CV9" s="1048"/>
      <c r="CW9" s="1046" t="s">
        <v>585</v>
      </c>
      <c r="CX9" s="1047"/>
      <c r="CY9" s="1047"/>
      <c r="CZ9" s="1047"/>
      <c r="DA9" s="1048"/>
      <c r="DB9" s="1046" t="s">
        <v>507</v>
      </c>
      <c r="DC9" s="1047"/>
      <c r="DD9" s="1047"/>
      <c r="DE9" s="1047"/>
      <c r="DF9" s="1048"/>
      <c r="DG9" s="1046" t="s">
        <v>507</v>
      </c>
      <c r="DH9" s="1047"/>
      <c r="DI9" s="1047"/>
      <c r="DJ9" s="1047"/>
      <c r="DK9" s="1048"/>
      <c r="DL9" s="1046" t="s">
        <v>507</v>
      </c>
      <c r="DM9" s="1047"/>
      <c r="DN9" s="1047"/>
      <c r="DO9" s="1047"/>
      <c r="DP9" s="1048"/>
      <c r="DQ9" s="1046" t="s">
        <v>507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4">
        <v>61798</v>
      </c>
      <c r="R23" s="1125"/>
      <c r="S23" s="1125"/>
      <c r="T23" s="1125"/>
      <c r="U23" s="1125"/>
      <c r="V23" s="1125">
        <v>60587</v>
      </c>
      <c r="W23" s="1125"/>
      <c r="X23" s="1125"/>
      <c r="Y23" s="1125"/>
      <c r="Z23" s="1125"/>
      <c r="AA23" s="1125">
        <v>1211</v>
      </c>
      <c r="AB23" s="1125"/>
      <c r="AC23" s="1125"/>
      <c r="AD23" s="1125"/>
      <c r="AE23" s="1126"/>
      <c r="AF23" s="1127">
        <v>1087</v>
      </c>
      <c r="AG23" s="1125"/>
      <c r="AH23" s="1125"/>
      <c r="AI23" s="1125"/>
      <c r="AJ23" s="1128"/>
      <c r="AK23" s="1129"/>
      <c r="AL23" s="1130"/>
      <c r="AM23" s="1130"/>
      <c r="AN23" s="1130"/>
      <c r="AO23" s="1130"/>
      <c r="AP23" s="1125">
        <v>34533</v>
      </c>
      <c r="AQ23" s="1125"/>
      <c r="AR23" s="1125"/>
      <c r="AS23" s="1125"/>
      <c r="AT23" s="1125"/>
      <c r="AU23" s="1131"/>
      <c r="AV23" s="1131"/>
      <c r="AW23" s="1131"/>
      <c r="AX23" s="1131"/>
      <c r="AY23" s="1132"/>
      <c r="AZ23" s="1121" t="s">
        <v>390</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391</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392</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366</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5" t="s">
        <v>396</v>
      </c>
      <c r="AG26" s="1065"/>
      <c r="AH26" s="1065"/>
      <c r="AI26" s="1065"/>
      <c r="AJ26" s="1116"/>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401</v>
      </c>
      <c r="C28" s="1107"/>
      <c r="D28" s="1107"/>
      <c r="E28" s="1107"/>
      <c r="F28" s="1107"/>
      <c r="G28" s="1107"/>
      <c r="H28" s="1107"/>
      <c r="I28" s="1107"/>
      <c r="J28" s="1107"/>
      <c r="K28" s="1107"/>
      <c r="L28" s="1107"/>
      <c r="M28" s="1107"/>
      <c r="N28" s="1107"/>
      <c r="O28" s="1107"/>
      <c r="P28" s="1108"/>
      <c r="Q28" s="1109">
        <v>14365</v>
      </c>
      <c r="R28" s="1110"/>
      <c r="S28" s="1110"/>
      <c r="T28" s="1110"/>
      <c r="U28" s="1110"/>
      <c r="V28" s="1110">
        <v>13588</v>
      </c>
      <c r="W28" s="1110"/>
      <c r="X28" s="1110"/>
      <c r="Y28" s="1110"/>
      <c r="Z28" s="1110"/>
      <c r="AA28" s="1110">
        <v>777</v>
      </c>
      <c r="AB28" s="1110"/>
      <c r="AC28" s="1110"/>
      <c r="AD28" s="1110"/>
      <c r="AE28" s="1111"/>
      <c r="AF28" s="1112">
        <v>777</v>
      </c>
      <c r="AG28" s="1110"/>
      <c r="AH28" s="1110"/>
      <c r="AI28" s="1110"/>
      <c r="AJ28" s="1113"/>
      <c r="AK28" s="1114">
        <v>1456</v>
      </c>
      <c r="AL28" s="1103"/>
      <c r="AM28" s="1103"/>
      <c r="AN28" s="1103"/>
      <c r="AO28" s="1103"/>
      <c r="AP28" s="1103" t="s">
        <v>507</v>
      </c>
      <c r="AQ28" s="1103"/>
      <c r="AR28" s="1103"/>
      <c r="AS28" s="1103"/>
      <c r="AT28" s="1103"/>
      <c r="AU28" s="1103" t="s">
        <v>507</v>
      </c>
      <c r="AV28" s="1103"/>
      <c r="AW28" s="1103"/>
      <c r="AX28" s="1103"/>
      <c r="AY28" s="1103"/>
      <c r="AZ28" s="1099" t="s">
        <v>585</v>
      </c>
      <c r="BA28" s="1099"/>
      <c r="BB28" s="1099"/>
      <c r="BC28" s="1099"/>
      <c r="BD28" s="1099"/>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17</v>
      </c>
      <c r="R29" s="1101"/>
      <c r="S29" s="1101"/>
      <c r="T29" s="1101"/>
      <c r="U29" s="1101"/>
      <c r="V29" s="1101">
        <v>13</v>
      </c>
      <c r="W29" s="1101"/>
      <c r="X29" s="1101"/>
      <c r="Y29" s="1101"/>
      <c r="Z29" s="1101"/>
      <c r="AA29" s="1101">
        <v>4</v>
      </c>
      <c r="AB29" s="1101"/>
      <c r="AC29" s="1101"/>
      <c r="AD29" s="1101"/>
      <c r="AE29" s="1102"/>
      <c r="AF29" s="1076">
        <v>4</v>
      </c>
      <c r="AG29" s="1077"/>
      <c r="AH29" s="1077"/>
      <c r="AI29" s="1077"/>
      <c r="AJ29" s="1078"/>
      <c r="AK29" s="1037" t="s">
        <v>507</v>
      </c>
      <c r="AL29" s="1028"/>
      <c r="AM29" s="1028"/>
      <c r="AN29" s="1028"/>
      <c r="AO29" s="1028"/>
      <c r="AP29" s="1028" t="s">
        <v>507</v>
      </c>
      <c r="AQ29" s="1028"/>
      <c r="AR29" s="1028"/>
      <c r="AS29" s="1028"/>
      <c r="AT29" s="1028"/>
      <c r="AU29" s="1028" t="s">
        <v>507</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10260</v>
      </c>
      <c r="R30" s="1101"/>
      <c r="S30" s="1101"/>
      <c r="T30" s="1101"/>
      <c r="U30" s="1101"/>
      <c r="V30" s="1101">
        <v>9977</v>
      </c>
      <c r="W30" s="1101"/>
      <c r="X30" s="1101"/>
      <c r="Y30" s="1101"/>
      <c r="Z30" s="1101"/>
      <c r="AA30" s="1101">
        <v>283</v>
      </c>
      <c r="AB30" s="1101"/>
      <c r="AC30" s="1101"/>
      <c r="AD30" s="1101"/>
      <c r="AE30" s="1102"/>
      <c r="AF30" s="1076">
        <v>283</v>
      </c>
      <c r="AG30" s="1077"/>
      <c r="AH30" s="1077"/>
      <c r="AI30" s="1077"/>
      <c r="AJ30" s="1078"/>
      <c r="AK30" s="1037">
        <v>1594</v>
      </c>
      <c r="AL30" s="1028"/>
      <c r="AM30" s="1028"/>
      <c r="AN30" s="1028"/>
      <c r="AO30" s="1028"/>
      <c r="AP30" s="1028" t="s">
        <v>507</v>
      </c>
      <c r="AQ30" s="1028"/>
      <c r="AR30" s="1028"/>
      <c r="AS30" s="1028"/>
      <c r="AT30" s="1028"/>
      <c r="AU30" s="1028" t="s">
        <v>507</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1795</v>
      </c>
      <c r="R31" s="1101"/>
      <c r="S31" s="1101"/>
      <c r="T31" s="1101"/>
      <c r="U31" s="1101"/>
      <c r="V31" s="1101">
        <v>1771</v>
      </c>
      <c r="W31" s="1101"/>
      <c r="X31" s="1101"/>
      <c r="Y31" s="1101"/>
      <c r="Z31" s="1101"/>
      <c r="AA31" s="1101">
        <v>24</v>
      </c>
      <c r="AB31" s="1101"/>
      <c r="AC31" s="1101"/>
      <c r="AD31" s="1101"/>
      <c r="AE31" s="1102"/>
      <c r="AF31" s="1076">
        <v>24</v>
      </c>
      <c r="AG31" s="1077"/>
      <c r="AH31" s="1077"/>
      <c r="AI31" s="1077"/>
      <c r="AJ31" s="1078"/>
      <c r="AK31" s="1037">
        <v>475</v>
      </c>
      <c r="AL31" s="1028"/>
      <c r="AM31" s="1028"/>
      <c r="AN31" s="1028"/>
      <c r="AO31" s="1028"/>
      <c r="AP31" s="1028" t="s">
        <v>507</v>
      </c>
      <c r="AQ31" s="1028"/>
      <c r="AR31" s="1028"/>
      <c r="AS31" s="1028"/>
      <c r="AT31" s="1028"/>
      <c r="AU31" s="1028" t="s">
        <v>507</v>
      </c>
      <c r="AV31" s="1028"/>
      <c r="AW31" s="1028"/>
      <c r="AX31" s="1028"/>
      <c r="AY31" s="1028"/>
      <c r="AZ31" s="1099" t="s">
        <v>585</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2128</v>
      </c>
      <c r="R32" s="1101"/>
      <c r="S32" s="1101"/>
      <c r="T32" s="1101"/>
      <c r="U32" s="1101"/>
      <c r="V32" s="1101">
        <v>2053</v>
      </c>
      <c r="W32" s="1101"/>
      <c r="X32" s="1101"/>
      <c r="Y32" s="1101"/>
      <c r="Z32" s="1101"/>
      <c r="AA32" s="1101">
        <v>75</v>
      </c>
      <c r="AB32" s="1101"/>
      <c r="AC32" s="1101"/>
      <c r="AD32" s="1101"/>
      <c r="AE32" s="1102"/>
      <c r="AF32" s="1076">
        <v>2906</v>
      </c>
      <c r="AG32" s="1077"/>
      <c r="AH32" s="1077"/>
      <c r="AI32" s="1077"/>
      <c r="AJ32" s="1078"/>
      <c r="AK32" s="1037">
        <v>19</v>
      </c>
      <c r="AL32" s="1028"/>
      <c r="AM32" s="1028"/>
      <c r="AN32" s="1028"/>
      <c r="AO32" s="1028"/>
      <c r="AP32" s="1028">
        <v>1918</v>
      </c>
      <c r="AQ32" s="1028"/>
      <c r="AR32" s="1028"/>
      <c r="AS32" s="1028"/>
      <c r="AT32" s="1028"/>
      <c r="AU32" s="1028">
        <v>94</v>
      </c>
      <c r="AV32" s="1028"/>
      <c r="AW32" s="1028"/>
      <c r="AX32" s="1028"/>
      <c r="AY32" s="1028"/>
      <c r="AZ32" s="1099" t="s">
        <v>585</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3573</v>
      </c>
      <c r="R33" s="1101"/>
      <c r="S33" s="1101"/>
      <c r="T33" s="1101"/>
      <c r="U33" s="1101"/>
      <c r="V33" s="1101">
        <v>3462</v>
      </c>
      <c r="W33" s="1101"/>
      <c r="X33" s="1101"/>
      <c r="Y33" s="1101"/>
      <c r="Z33" s="1101"/>
      <c r="AA33" s="1101">
        <v>111</v>
      </c>
      <c r="AB33" s="1101"/>
      <c r="AC33" s="1101"/>
      <c r="AD33" s="1101"/>
      <c r="AE33" s="1102"/>
      <c r="AF33" s="1076">
        <v>792</v>
      </c>
      <c r="AG33" s="1077"/>
      <c r="AH33" s="1077"/>
      <c r="AI33" s="1077"/>
      <c r="AJ33" s="1078"/>
      <c r="AK33" s="1037">
        <v>1747</v>
      </c>
      <c r="AL33" s="1028"/>
      <c r="AM33" s="1028"/>
      <c r="AN33" s="1028"/>
      <c r="AO33" s="1028"/>
      <c r="AP33" s="1028">
        <v>23523</v>
      </c>
      <c r="AQ33" s="1028"/>
      <c r="AR33" s="1028"/>
      <c r="AS33" s="1028"/>
      <c r="AT33" s="1028"/>
      <c r="AU33" s="1028">
        <v>18136</v>
      </c>
      <c r="AV33" s="1028"/>
      <c r="AW33" s="1028"/>
      <c r="AX33" s="1028"/>
      <c r="AY33" s="1028"/>
      <c r="AZ33" s="1099" t="s">
        <v>585</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4786</v>
      </c>
      <c r="AG63" s="1016"/>
      <c r="AH63" s="1016"/>
      <c r="AI63" s="1016"/>
      <c r="AJ63" s="1087"/>
      <c r="AK63" s="1088"/>
      <c r="AL63" s="1020"/>
      <c r="AM63" s="1020"/>
      <c r="AN63" s="1020"/>
      <c r="AO63" s="1020"/>
      <c r="AP63" s="1016">
        <v>25441</v>
      </c>
      <c r="AQ63" s="1016"/>
      <c r="AR63" s="1016"/>
      <c r="AS63" s="1016"/>
      <c r="AT63" s="1016"/>
      <c r="AU63" s="1016">
        <v>18230</v>
      </c>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413</v>
      </c>
      <c r="W66" s="1059"/>
      <c r="X66" s="1059"/>
      <c r="Y66" s="1059"/>
      <c r="Z66" s="1060"/>
      <c r="AA66" s="1058" t="s">
        <v>395</v>
      </c>
      <c r="AB66" s="1059"/>
      <c r="AC66" s="1059"/>
      <c r="AD66" s="1059"/>
      <c r="AE66" s="1060"/>
      <c r="AF66" s="1064" t="s">
        <v>414</v>
      </c>
      <c r="AG66" s="1065"/>
      <c r="AH66" s="1065"/>
      <c r="AI66" s="1065"/>
      <c r="AJ66" s="1066"/>
      <c r="AK66" s="1058" t="s">
        <v>415</v>
      </c>
      <c r="AL66" s="1053"/>
      <c r="AM66" s="1053"/>
      <c r="AN66" s="1053"/>
      <c r="AO66" s="1054"/>
      <c r="AP66" s="1058" t="s">
        <v>398</v>
      </c>
      <c r="AQ66" s="1059"/>
      <c r="AR66" s="1059"/>
      <c r="AS66" s="1059"/>
      <c r="AT66" s="1060"/>
      <c r="AU66" s="1058" t="s">
        <v>416</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4542</v>
      </c>
      <c r="R68" s="1039"/>
      <c r="S68" s="1039"/>
      <c r="T68" s="1039"/>
      <c r="U68" s="1039"/>
      <c r="V68" s="1039">
        <v>4453</v>
      </c>
      <c r="W68" s="1039"/>
      <c r="X68" s="1039"/>
      <c r="Y68" s="1039"/>
      <c r="Z68" s="1039"/>
      <c r="AA68" s="1039">
        <v>89</v>
      </c>
      <c r="AB68" s="1039"/>
      <c r="AC68" s="1039"/>
      <c r="AD68" s="1039"/>
      <c r="AE68" s="1039"/>
      <c r="AF68" s="1039">
        <v>89</v>
      </c>
      <c r="AG68" s="1039"/>
      <c r="AH68" s="1039"/>
      <c r="AI68" s="1039"/>
      <c r="AJ68" s="1039"/>
      <c r="AK68" s="1039" t="s">
        <v>507</v>
      </c>
      <c r="AL68" s="1039"/>
      <c r="AM68" s="1039"/>
      <c r="AN68" s="1039"/>
      <c r="AO68" s="1039"/>
      <c r="AP68" s="1039">
        <v>8407</v>
      </c>
      <c r="AQ68" s="1039"/>
      <c r="AR68" s="1039"/>
      <c r="AS68" s="1039"/>
      <c r="AT68" s="1039"/>
      <c r="AU68" s="1039">
        <v>1909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215</v>
      </c>
      <c r="R69" s="1028"/>
      <c r="S69" s="1028"/>
      <c r="T69" s="1028"/>
      <c r="U69" s="1028"/>
      <c r="V69" s="1028">
        <v>212</v>
      </c>
      <c r="W69" s="1028"/>
      <c r="X69" s="1028"/>
      <c r="Y69" s="1028"/>
      <c r="Z69" s="1028"/>
      <c r="AA69" s="1028">
        <v>3</v>
      </c>
      <c r="AB69" s="1028"/>
      <c r="AC69" s="1028"/>
      <c r="AD69" s="1028"/>
      <c r="AE69" s="1028"/>
      <c r="AF69" s="1028">
        <v>3</v>
      </c>
      <c r="AG69" s="1028"/>
      <c r="AH69" s="1028"/>
      <c r="AI69" s="1028"/>
      <c r="AJ69" s="1028"/>
      <c r="AK69" s="1028" t="s">
        <v>507</v>
      </c>
      <c r="AL69" s="1028"/>
      <c r="AM69" s="1028"/>
      <c r="AN69" s="1028"/>
      <c r="AO69" s="1028"/>
      <c r="AP69" s="1028" t="s">
        <v>507</v>
      </c>
      <c r="AQ69" s="1028"/>
      <c r="AR69" s="1028"/>
      <c r="AS69" s="1028"/>
      <c r="AT69" s="1028"/>
      <c r="AU69" s="1028" t="s">
        <v>507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340</v>
      </c>
      <c r="R70" s="1028"/>
      <c r="S70" s="1028"/>
      <c r="T70" s="1028"/>
      <c r="U70" s="1028"/>
      <c r="V70" s="1028">
        <v>304</v>
      </c>
      <c r="W70" s="1028"/>
      <c r="X70" s="1028"/>
      <c r="Y70" s="1028"/>
      <c r="Z70" s="1028"/>
      <c r="AA70" s="1028">
        <v>35</v>
      </c>
      <c r="AB70" s="1028"/>
      <c r="AC70" s="1028"/>
      <c r="AD70" s="1028"/>
      <c r="AE70" s="1028"/>
      <c r="AF70" s="1028">
        <v>35</v>
      </c>
      <c r="AG70" s="1028"/>
      <c r="AH70" s="1028"/>
      <c r="AI70" s="1028"/>
      <c r="AJ70" s="1028"/>
      <c r="AK70" s="1028" t="s">
        <v>507</v>
      </c>
      <c r="AL70" s="1028"/>
      <c r="AM70" s="1028"/>
      <c r="AN70" s="1028"/>
      <c r="AO70" s="1028"/>
      <c r="AP70" s="1028" t="s">
        <v>507</v>
      </c>
      <c r="AQ70" s="1028"/>
      <c r="AR70" s="1028"/>
      <c r="AS70" s="1028"/>
      <c r="AT70" s="1028"/>
      <c r="AU70" s="1028" t="s">
        <v>507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482</v>
      </c>
      <c r="R71" s="1028"/>
      <c r="S71" s="1028"/>
      <c r="T71" s="1028"/>
      <c r="U71" s="1028"/>
      <c r="V71" s="1028">
        <v>411</v>
      </c>
      <c r="W71" s="1028"/>
      <c r="X71" s="1028"/>
      <c r="Y71" s="1028"/>
      <c r="Z71" s="1028"/>
      <c r="AA71" s="1028">
        <v>71</v>
      </c>
      <c r="AB71" s="1028"/>
      <c r="AC71" s="1028"/>
      <c r="AD71" s="1028"/>
      <c r="AE71" s="1028"/>
      <c r="AF71" s="1028">
        <v>71</v>
      </c>
      <c r="AG71" s="1028"/>
      <c r="AH71" s="1028"/>
      <c r="AI71" s="1028"/>
      <c r="AJ71" s="1028"/>
      <c r="AK71" s="1028" t="s">
        <v>507</v>
      </c>
      <c r="AL71" s="1028"/>
      <c r="AM71" s="1028"/>
      <c r="AN71" s="1028"/>
      <c r="AO71" s="1028"/>
      <c r="AP71" s="1028" t="s">
        <v>507</v>
      </c>
      <c r="AQ71" s="1028"/>
      <c r="AR71" s="1028"/>
      <c r="AS71" s="1028"/>
      <c r="AT71" s="1028"/>
      <c r="AU71" s="1028" t="s">
        <v>507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1924</v>
      </c>
      <c r="R72" s="1028"/>
      <c r="S72" s="1028"/>
      <c r="T72" s="1028"/>
      <c r="U72" s="1028"/>
      <c r="V72" s="1028">
        <v>1901</v>
      </c>
      <c r="W72" s="1028"/>
      <c r="X72" s="1028"/>
      <c r="Y72" s="1028"/>
      <c r="Z72" s="1028"/>
      <c r="AA72" s="1028">
        <v>24</v>
      </c>
      <c r="AB72" s="1028"/>
      <c r="AC72" s="1028"/>
      <c r="AD72" s="1028"/>
      <c r="AE72" s="1028"/>
      <c r="AF72" s="1028">
        <v>24</v>
      </c>
      <c r="AG72" s="1028"/>
      <c r="AH72" s="1028"/>
      <c r="AI72" s="1028"/>
      <c r="AJ72" s="1028"/>
      <c r="AK72" s="1028" t="s">
        <v>507</v>
      </c>
      <c r="AL72" s="1028"/>
      <c r="AM72" s="1028"/>
      <c r="AN72" s="1028"/>
      <c r="AO72" s="1028"/>
      <c r="AP72" s="1028">
        <v>341</v>
      </c>
      <c r="AQ72" s="1028"/>
      <c r="AR72" s="1028"/>
      <c r="AS72" s="1028"/>
      <c r="AT72" s="1028"/>
      <c r="AU72" s="1028">
        <v>221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198</v>
      </c>
      <c r="R73" s="1028"/>
      <c r="S73" s="1028"/>
      <c r="T73" s="1028"/>
      <c r="U73" s="1028"/>
      <c r="V73" s="1028">
        <v>183</v>
      </c>
      <c r="W73" s="1028"/>
      <c r="X73" s="1028"/>
      <c r="Y73" s="1028"/>
      <c r="Z73" s="1028"/>
      <c r="AA73" s="1028">
        <v>15</v>
      </c>
      <c r="AB73" s="1028"/>
      <c r="AC73" s="1028"/>
      <c r="AD73" s="1028"/>
      <c r="AE73" s="1028"/>
      <c r="AF73" s="1028">
        <v>15</v>
      </c>
      <c r="AG73" s="1028"/>
      <c r="AH73" s="1028"/>
      <c r="AI73" s="1028"/>
      <c r="AJ73" s="1028"/>
      <c r="AK73" s="1028" t="s">
        <v>585</v>
      </c>
      <c r="AL73" s="1028"/>
      <c r="AM73" s="1028"/>
      <c r="AN73" s="1028"/>
      <c r="AO73" s="1028"/>
      <c r="AP73" s="1028" t="s">
        <v>585</v>
      </c>
      <c r="AQ73" s="1028"/>
      <c r="AR73" s="1028"/>
      <c r="AS73" s="1028"/>
      <c r="AT73" s="1028"/>
      <c r="AU73" s="1028" t="s">
        <v>585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1227276</v>
      </c>
      <c r="R74" s="1028"/>
      <c r="S74" s="1028"/>
      <c r="T74" s="1028"/>
      <c r="U74" s="1028"/>
      <c r="V74" s="1028">
        <v>1165356</v>
      </c>
      <c r="W74" s="1028"/>
      <c r="X74" s="1028"/>
      <c r="Y74" s="1028"/>
      <c r="Z74" s="1028"/>
      <c r="AA74" s="1028">
        <v>61920</v>
      </c>
      <c r="AB74" s="1028"/>
      <c r="AC74" s="1028"/>
      <c r="AD74" s="1028"/>
      <c r="AE74" s="1028"/>
      <c r="AF74" s="1028">
        <v>61920</v>
      </c>
      <c r="AG74" s="1028"/>
      <c r="AH74" s="1028"/>
      <c r="AI74" s="1028"/>
      <c r="AJ74" s="1028"/>
      <c r="AK74" s="1028">
        <v>8500</v>
      </c>
      <c r="AL74" s="1028"/>
      <c r="AM74" s="1028"/>
      <c r="AN74" s="1028"/>
      <c r="AO74" s="1028"/>
      <c r="AP74" s="1028" t="s">
        <v>585</v>
      </c>
      <c r="AQ74" s="1028"/>
      <c r="AR74" s="1028"/>
      <c r="AS74" s="1028"/>
      <c r="AT74" s="1028"/>
      <c r="AU74" s="1028" t="s">
        <v>585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39537</v>
      </c>
      <c r="R75" s="1036"/>
      <c r="S75" s="1036"/>
      <c r="T75" s="1036"/>
      <c r="U75" s="1037"/>
      <c r="V75" s="1038">
        <v>35602</v>
      </c>
      <c r="W75" s="1036"/>
      <c r="X75" s="1036"/>
      <c r="Y75" s="1036"/>
      <c r="Z75" s="1037"/>
      <c r="AA75" s="1038">
        <v>3935</v>
      </c>
      <c r="AB75" s="1036"/>
      <c r="AC75" s="1036"/>
      <c r="AD75" s="1036"/>
      <c r="AE75" s="1037"/>
      <c r="AF75" s="1038">
        <v>20048</v>
      </c>
      <c r="AG75" s="1036"/>
      <c r="AH75" s="1036"/>
      <c r="AI75" s="1036"/>
      <c r="AJ75" s="1037"/>
      <c r="AK75" s="1038" t="s">
        <v>585</v>
      </c>
      <c r="AL75" s="1036"/>
      <c r="AM75" s="1036"/>
      <c r="AN75" s="1036"/>
      <c r="AO75" s="1037"/>
      <c r="AP75" s="1038">
        <v>111649</v>
      </c>
      <c r="AQ75" s="1036"/>
      <c r="AR75" s="1036"/>
      <c r="AS75" s="1036"/>
      <c r="AT75" s="1037"/>
      <c r="AU75" s="1038" t="s">
        <v>585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584</v>
      </c>
      <c r="C76" s="1032"/>
      <c r="D76" s="1032"/>
      <c r="E76" s="1032"/>
      <c r="F76" s="1032"/>
      <c r="G76" s="1032"/>
      <c r="H76" s="1032"/>
      <c r="I76" s="1032"/>
      <c r="J76" s="1032"/>
      <c r="K76" s="1032"/>
      <c r="L76" s="1032"/>
      <c r="M76" s="1032"/>
      <c r="N76" s="1032"/>
      <c r="O76" s="1032"/>
      <c r="P76" s="1033"/>
      <c r="Q76" s="1035">
        <v>7557</v>
      </c>
      <c r="R76" s="1036"/>
      <c r="S76" s="1036"/>
      <c r="T76" s="1036"/>
      <c r="U76" s="1037"/>
      <c r="V76" s="1038">
        <v>5709</v>
      </c>
      <c r="W76" s="1036"/>
      <c r="X76" s="1036"/>
      <c r="Y76" s="1036"/>
      <c r="Z76" s="1037"/>
      <c r="AA76" s="1038">
        <v>1849</v>
      </c>
      <c r="AB76" s="1036"/>
      <c r="AC76" s="1036"/>
      <c r="AD76" s="1036"/>
      <c r="AE76" s="1037"/>
      <c r="AF76" s="1038">
        <v>17220</v>
      </c>
      <c r="AG76" s="1036"/>
      <c r="AH76" s="1036"/>
      <c r="AI76" s="1036"/>
      <c r="AJ76" s="1037"/>
      <c r="AK76" s="1038" t="s">
        <v>585</v>
      </c>
      <c r="AL76" s="1036"/>
      <c r="AM76" s="1036"/>
      <c r="AN76" s="1036"/>
      <c r="AO76" s="1037"/>
      <c r="AP76" s="1038">
        <v>16930</v>
      </c>
      <c r="AQ76" s="1036"/>
      <c r="AR76" s="1036"/>
      <c r="AS76" s="1036"/>
      <c r="AT76" s="1037"/>
      <c r="AU76" s="1038" t="s">
        <v>585</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99425</v>
      </c>
      <c r="AG88" s="1016"/>
      <c r="AH88" s="1016"/>
      <c r="AI88" s="1016"/>
      <c r="AJ88" s="1016"/>
      <c r="AK88" s="1020"/>
      <c r="AL88" s="1020"/>
      <c r="AM88" s="1020"/>
      <c r="AN88" s="1020"/>
      <c r="AO88" s="1020"/>
      <c r="AP88" s="1016">
        <v>137327</v>
      </c>
      <c r="AQ88" s="1016"/>
      <c r="AR88" s="1016"/>
      <c r="AS88" s="1016"/>
      <c r="AT88" s="1016"/>
      <c r="AU88" s="1016">
        <v>2130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649</v>
      </c>
      <c r="CS102" s="1008"/>
      <c r="CT102" s="1008"/>
      <c r="CU102" s="1008"/>
      <c r="CV102" s="1009"/>
      <c r="CW102" s="1007" t="s">
        <v>593</v>
      </c>
      <c r="CX102" s="1008"/>
      <c r="CY102" s="1008"/>
      <c r="CZ102" s="1008"/>
      <c r="DA102" s="1009"/>
      <c r="DB102" s="1007" t="s">
        <v>507</v>
      </c>
      <c r="DC102" s="1008"/>
      <c r="DD102" s="1008"/>
      <c r="DE102" s="1008"/>
      <c r="DF102" s="1009"/>
      <c r="DG102" s="1007" t="s">
        <v>507</v>
      </c>
      <c r="DH102" s="1008"/>
      <c r="DI102" s="1008"/>
      <c r="DJ102" s="1008"/>
      <c r="DK102" s="1009"/>
      <c r="DL102" s="1007" t="s">
        <v>507</v>
      </c>
      <c r="DM102" s="1008"/>
      <c r="DN102" s="1008"/>
      <c r="DO102" s="1008"/>
      <c r="DP102" s="1009"/>
      <c r="DQ102" s="1007" t="s">
        <v>507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301</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301</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301</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3782869</v>
      </c>
      <c r="AB110" s="944"/>
      <c r="AC110" s="944"/>
      <c r="AD110" s="944"/>
      <c r="AE110" s="945"/>
      <c r="AF110" s="946">
        <v>4613686</v>
      </c>
      <c r="AG110" s="944"/>
      <c r="AH110" s="944"/>
      <c r="AI110" s="944"/>
      <c r="AJ110" s="945"/>
      <c r="AK110" s="946">
        <v>3806574</v>
      </c>
      <c r="AL110" s="944"/>
      <c r="AM110" s="944"/>
      <c r="AN110" s="944"/>
      <c r="AO110" s="945"/>
      <c r="AP110" s="947">
        <v>17.8</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35441049</v>
      </c>
      <c r="BR110" s="891"/>
      <c r="BS110" s="891"/>
      <c r="BT110" s="891"/>
      <c r="BU110" s="891"/>
      <c r="BV110" s="891">
        <v>34330116</v>
      </c>
      <c r="BW110" s="891"/>
      <c r="BX110" s="891"/>
      <c r="BY110" s="891"/>
      <c r="BZ110" s="891"/>
      <c r="CA110" s="891">
        <v>34532788</v>
      </c>
      <c r="CB110" s="891"/>
      <c r="CC110" s="891"/>
      <c r="CD110" s="891"/>
      <c r="CE110" s="891"/>
      <c r="CF110" s="915">
        <v>161.4</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434</v>
      </c>
      <c r="DM110" s="891"/>
      <c r="DN110" s="891"/>
      <c r="DO110" s="891"/>
      <c r="DP110" s="891"/>
      <c r="DQ110" s="891" t="s">
        <v>434</v>
      </c>
      <c r="DR110" s="891"/>
      <c r="DS110" s="891"/>
      <c r="DT110" s="891"/>
      <c r="DU110" s="891"/>
      <c r="DV110" s="892" t="s">
        <v>434</v>
      </c>
      <c r="DW110" s="892"/>
      <c r="DX110" s="892"/>
      <c r="DY110" s="892"/>
      <c r="DZ110" s="893"/>
    </row>
    <row r="111" spans="1:131" s="248" customFormat="1" ht="26.25" customHeight="1" x14ac:dyDescent="0.15">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390</v>
      </c>
      <c r="AB111" s="972"/>
      <c r="AC111" s="972"/>
      <c r="AD111" s="972"/>
      <c r="AE111" s="973"/>
      <c r="AF111" s="974" t="s">
        <v>390</v>
      </c>
      <c r="AG111" s="972"/>
      <c r="AH111" s="972"/>
      <c r="AI111" s="972"/>
      <c r="AJ111" s="973"/>
      <c r="AK111" s="974" t="s">
        <v>434</v>
      </c>
      <c r="AL111" s="972"/>
      <c r="AM111" s="972"/>
      <c r="AN111" s="972"/>
      <c r="AO111" s="973"/>
      <c r="AP111" s="975" t="s">
        <v>434</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127</v>
      </c>
      <c r="BW111" s="863"/>
      <c r="BX111" s="863"/>
      <c r="BY111" s="863"/>
      <c r="BZ111" s="863"/>
      <c r="CA111" s="863" t="s">
        <v>127</v>
      </c>
      <c r="CB111" s="863"/>
      <c r="CC111" s="863"/>
      <c r="CD111" s="863"/>
      <c r="CE111" s="863"/>
      <c r="CF111" s="924" t="s">
        <v>390</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438</v>
      </c>
      <c r="DM111" s="863"/>
      <c r="DN111" s="863"/>
      <c r="DO111" s="863"/>
      <c r="DP111" s="863"/>
      <c r="DQ111" s="863" t="s">
        <v>434</v>
      </c>
      <c r="DR111" s="863"/>
      <c r="DS111" s="863"/>
      <c r="DT111" s="863"/>
      <c r="DU111" s="863"/>
      <c r="DV111" s="840" t="s">
        <v>434</v>
      </c>
      <c r="DW111" s="840"/>
      <c r="DX111" s="840"/>
      <c r="DY111" s="840"/>
      <c r="DZ111" s="841"/>
    </row>
    <row r="112" spans="1:131" s="248" customFormat="1" ht="26.25" customHeight="1" x14ac:dyDescent="0.15">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390</v>
      </c>
      <c r="AB112" s="826"/>
      <c r="AC112" s="826"/>
      <c r="AD112" s="826"/>
      <c r="AE112" s="827"/>
      <c r="AF112" s="828" t="s">
        <v>390</v>
      </c>
      <c r="AG112" s="826"/>
      <c r="AH112" s="826"/>
      <c r="AI112" s="826"/>
      <c r="AJ112" s="827"/>
      <c r="AK112" s="828" t="s">
        <v>434</v>
      </c>
      <c r="AL112" s="826"/>
      <c r="AM112" s="826"/>
      <c r="AN112" s="826"/>
      <c r="AO112" s="827"/>
      <c r="AP112" s="873" t="s">
        <v>434</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19419354</v>
      </c>
      <c r="BR112" s="863"/>
      <c r="BS112" s="863"/>
      <c r="BT112" s="863"/>
      <c r="BU112" s="863"/>
      <c r="BV112" s="863">
        <v>18968783</v>
      </c>
      <c r="BW112" s="863"/>
      <c r="BX112" s="863"/>
      <c r="BY112" s="863"/>
      <c r="BZ112" s="863"/>
      <c r="CA112" s="863">
        <v>18230031</v>
      </c>
      <c r="CB112" s="863"/>
      <c r="CC112" s="863"/>
      <c r="CD112" s="863"/>
      <c r="CE112" s="863"/>
      <c r="CF112" s="924">
        <v>85.2</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434</v>
      </c>
      <c r="DR112" s="863"/>
      <c r="DS112" s="863"/>
      <c r="DT112" s="863"/>
      <c r="DU112" s="863"/>
      <c r="DV112" s="840" t="s">
        <v>434</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1828092</v>
      </c>
      <c r="AB113" s="972"/>
      <c r="AC113" s="972"/>
      <c r="AD113" s="972"/>
      <c r="AE113" s="973"/>
      <c r="AF113" s="974">
        <v>1959854</v>
      </c>
      <c r="AG113" s="972"/>
      <c r="AH113" s="972"/>
      <c r="AI113" s="972"/>
      <c r="AJ113" s="973"/>
      <c r="AK113" s="974">
        <v>1581149</v>
      </c>
      <c r="AL113" s="972"/>
      <c r="AM113" s="972"/>
      <c r="AN113" s="972"/>
      <c r="AO113" s="973"/>
      <c r="AP113" s="975">
        <v>7.4</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2485662</v>
      </c>
      <c r="BR113" s="863"/>
      <c r="BS113" s="863"/>
      <c r="BT113" s="863"/>
      <c r="BU113" s="863"/>
      <c r="BV113" s="863">
        <v>2341710</v>
      </c>
      <c r="BW113" s="863"/>
      <c r="BX113" s="863"/>
      <c r="BY113" s="863"/>
      <c r="BZ113" s="863"/>
      <c r="CA113" s="863">
        <v>2130308</v>
      </c>
      <c r="CB113" s="863"/>
      <c r="CC113" s="863"/>
      <c r="CD113" s="863"/>
      <c r="CE113" s="863"/>
      <c r="CF113" s="924">
        <v>10</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434</v>
      </c>
      <c r="DM113" s="826"/>
      <c r="DN113" s="826"/>
      <c r="DO113" s="826"/>
      <c r="DP113" s="827"/>
      <c r="DQ113" s="828" t="s">
        <v>438</v>
      </c>
      <c r="DR113" s="826"/>
      <c r="DS113" s="826"/>
      <c r="DT113" s="826"/>
      <c r="DU113" s="827"/>
      <c r="DV113" s="873" t="s">
        <v>434</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121159</v>
      </c>
      <c r="AB114" s="826"/>
      <c r="AC114" s="826"/>
      <c r="AD114" s="826"/>
      <c r="AE114" s="827"/>
      <c r="AF114" s="828">
        <v>161860</v>
      </c>
      <c r="AG114" s="826"/>
      <c r="AH114" s="826"/>
      <c r="AI114" s="826"/>
      <c r="AJ114" s="827"/>
      <c r="AK114" s="828">
        <v>217320</v>
      </c>
      <c r="AL114" s="826"/>
      <c r="AM114" s="826"/>
      <c r="AN114" s="826"/>
      <c r="AO114" s="827"/>
      <c r="AP114" s="873">
        <v>1</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3249730</v>
      </c>
      <c r="BR114" s="863"/>
      <c r="BS114" s="863"/>
      <c r="BT114" s="863"/>
      <c r="BU114" s="863"/>
      <c r="BV114" s="863">
        <v>3242424</v>
      </c>
      <c r="BW114" s="863"/>
      <c r="BX114" s="863"/>
      <c r="BY114" s="863"/>
      <c r="BZ114" s="863"/>
      <c r="CA114" s="863">
        <v>3254443</v>
      </c>
      <c r="CB114" s="863"/>
      <c r="CC114" s="863"/>
      <c r="CD114" s="863"/>
      <c r="CE114" s="863"/>
      <c r="CF114" s="924">
        <v>15.2</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434</v>
      </c>
      <c r="DH114" s="826"/>
      <c r="DI114" s="826"/>
      <c r="DJ114" s="826"/>
      <c r="DK114" s="827"/>
      <c r="DL114" s="828" t="s">
        <v>127</v>
      </c>
      <c r="DM114" s="826"/>
      <c r="DN114" s="826"/>
      <c r="DO114" s="826"/>
      <c r="DP114" s="827"/>
      <c r="DQ114" s="828" t="s">
        <v>127</v>
      </c>
      <c r="DR114" s="826"/>
      <c r="DS114" s="826"/>
      <c r="DT114" s="826"/>
      <c r="DU114" s="827"/>
      <c r="DV114" s="873" t="s">
        <v>438</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438</v>
      </c>
      <c r="AB115" s="972"/>
      <c r="AC115" s="972"/>
      <c r="AD115" s="972"/>
      <c r="AE115" s="973"/>
      <c r="AF115" s="974" t="s">
        <v>127</v>
      </c>
      <c r="AG115" s="972"/>
      <c r="AH115" s="972"/>
      <c r="AI115" s="972"/>
      <c r="AJ115" s="973"/>
      <c r="AK115" s="974" t="s">
        <v>438</v>
      </c>
      <c r="AL115" s="972"/>
      <c r="AM115" s="972"/>
      <c r="AN115" s="972"/>
      <c r="AO115" s="973"/>
      <c r="AP115" s="975" t="s">
        <v>390</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434</v>
      </c>
      <c r="BR115" s="863"/>
      <c r="BS115" s="863"/>
      <c r="BT115" s="863"/>
      <c r="BU115" s="863"/>
      <c r="BV115" s="863" t="s">
        <v>390</v>
      </c>
      <c r="BW115" s="863"/>
      <c r="BX115" s="863"/>
      <c r="BY115" s="863"/>
      <c r="BZ115" s="863"/>
      <c r="CA115" s="863" t="s">
        <v>127</v>
      </c>
      <c r="CB115" s="863"/>
      <c r="CC115" s="863"/>
      <c r="CD115" s="863"/>
      <c r="CE115" s="863"/>
      <c r="CF115" s="924" t="s">
        <v>390</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434</v>
      </c>
      <c r="DM115" s="826"/>
      <c r="DN115" s="826"/>
      <c r="DO115" s="826"/>
      <c r="DP115" s="827"/>
      <c r="DQ115" s="828" t="s">
        <v>127</v>
      </c>
      <c r="DR115" s="826"/>
      <c r="DS115" s="826"/>
      <c r="DT115" s="826"/>
      <c r="DU115" s="827"/>
      <c r="DV115" s="873" t="s">
        <v>390</v>
      </c>
      <c r="DW115" s="874"/>
      <c r="DX115" s="874"/>
      <c r="DY115" s="874"/>
      <c r="DZ115" s="875"/>
    </row>
    <row r="116" spans="1:130" s="248" customFormat="1" ht="26.25" customHeight="1" x14ac:dyDescent="0.15">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390</v>
      </c>
      <c r="AB116" s="826"/>
      <c r="AC116" s="826"/>
      <c r="AD116" s="826"/>
      <c r="AE116" s="827"/>
      <c r="AF116" s="828" t="s">
        <v>434</v>
      </c>
      <c r="AG116" s="826"/>
      <c r="AH116" s="826"/>
      <c r="AI116" s="826"/>
      <c r="AJ116" s="827"/>
      <c r="AK116" s="828" t="s">
        <v>390</v>
      </c>
      <c r="AL116" s="826"/>
      <c r="AM116" s="826"/>
      <c r="AN116" s="826"/>
      <c r="AO116" s="827"/>
      <c r="AP116" s="873" t="s">
        <v>434</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434</v>
      </c>
      <c r="BR116" s="863"/>
      <c r="BS116" s="863"/>
      <c r="BT116" s="863"/>
      <c r="BU116" s="863"/>
      <c r="BV116" s="863" t="s">
        <v>438</v>
      </c>
      <c r="BW116" s="863"/>
      <c r="BX116" s="863"/>
      <c r="BY116" s="863"/>
      <c r="BZ116" s="863"/>
      <c r="CA116" s="863" t="s">
        <v>438</v>
      </c>
      <c r="CB116" s="863"/>
      <c r="CC116" s="863"/>
      <c r="CD116" s="863"/>
      <c r="CE116" s="863"/>
      <c r="CF116" s="924" t="s">
        <v>434</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434</v>
      </c>
      <c r="DH116" s="826"/>
      <c r="DI116" s="826"/>
      <c r="DJ116" s="826"/>
      <c r="DK116" s="827"/>
      <c r="DL116" s="828" t="s">
        <v>434</v>
      </c>
      <c r="DM116" s="826"/>
      <c r="DN116" s="826"/>
      <c r="DO116" s="826"/>
      <c r="DP116" s="827"/>
      <c r="DQ116" s="828" t="s">
        <v>434</v>
      </c>
      <c r="DR116" s="826"/>
      <c r="DS116" s="826"/>
      <c r="DT116" s="826"/>
      <c r="DU116" s="827"/>
      <c r="DV116" s="873" t="s">
        <v>127</v>
      </c>
      <c r="DW116" s="874"/>
      <c r="DX116" s="874"/>
      <c r="DY116" s="874"/>
      <c r="DZ116" s="875"/>
    </row>
    <row r="117" spans="1:130" s="248" customFormat="1" ht="26.25" customHeight="1" x14ac:dyDescent="0.15">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5732120</v>
      </c>
      <c r="AB117" s="958"/>
      <c r="AC117" s="958"/>
      <c r="AD117" s="958"/>
      <c r="AE117" s="959"/>
      <c r="AF117" s="960">
        <v>6735400</v>
      </c>
      <c r="AG117" s="958"/>
      <c r="AH117" s="958"/>
      <c r="AI117" s="958"/>
      <c r="AJ117" s="959"/>
      <c r="AK117" s="960">
        <v>5605043</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434</v>
      </c>
      <c r="BR117" s="863"/>
      <c r="BS117" s="863"/>
      <c r="BT117" s="863"/>
      <c r="BU117" s="863"/>
      <c r="BV117" s="863" t="s">
        <v>438</v>
      </c>
      <c r="BW117" s="863"/>
      <c r="BX117" s="863"/>
      <c r="BY117" s="863"/>
      <c r="BZ117" s="863"/>
      <c r="CA117" s="863" t="s">
        <v>438</v>
      </c>
      <c r="CB117" s="863"/>
      <c r="CC117" s="863"/>
      <c r="CD117" s="863"/>
      <c r="CE117" s="863"/>
      <c r="CF117" s="924" t="s">
        <v>390</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434</v>
      </c>
      <c r="DM117" s="826"/>
      <c r="DN117" s="826"/>
      <c r="DO117" s="826"/>
      <c r="DP117" s="827"/>
      <c r="DQ117" s="828" t="s">
        <v>390</v>
      </c>
      <c r="DR117" s="826"/>
      <c r="DS117" s="826"/>
      <c r="DT117" s="826"/>
      <c r="DU117" s="827"/>
      <c r="DV117" s="873" t="s">
        <v>127</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301</v>
      </c>
      <c r="AL118" s="951"/>
      <c r="AM118" s="951"/>
      <c r="AN118" s="951"/>
      <c r="AO118" s="952"/>
      <c r="AP118" s="954" t="s">
        <v>428</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390</v>
      </c>
      <c r="BR118" s="894"/>
      <c r="BS118" s="894"/>
      <c r="BT118" s="894"/>
      <c r="BU118" s="894"/>
      <c r="BV118" s="894" t="s">
        <v>434</v>
      </c>
      <c r="BW118" s="894"/>
      <c r="BX118" s="894"/>
      <c r="BY118" s="894"/>
      <c r="BZ118" s="894"/>
      <c r="CA118" s="894" t="s">
        <v>127</v>
      </c>
      <c r="CB118" s="894"/>
      <c r="CC118" s="894"/>
      <c r="CD118" s="894"/>
      <c r="CE118" s="894"/>
      <c r="CF118" s="924" t="s">
        <v>390</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390</v>
      </c>
      <c r="DH118" s="826"/>
      <c r="DI118" s="826"/>
      <c r="DJ118" s="826"/>
      <c r="DK118" s="827"/>
      <c r="DL118" s="828" t="s">
        <v>390</v>
      </c>
      <c r="DM118" s="826"/>
      <c r="DN118" s="826"/>
      <c r="DO118" s="826"/>
      <c r="DP118" s="827"/>
      <c r="DQ118" s="828" t="s">
        <v>438</v>
      </c>
      <c r="DR118" s="826"/>
      <c r="DS118" s="826"/>
      <c r="DT118" s="826"/>
      <c r="DU118" s="827"/>
      <c r="DV118" s="873" t="s">
        <v>438</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434</v>
      </c>
      <c r="AG119" s="944"/>
      <c r="AH119" s="944"/>
      <c r="AI119" s="944"/>
      <c r="AJ119" s="945"/>
      <c r="AK119" s="946" t="s">
        <v>390</v>
      </c>
      <c r="AL119" s="944"/>
      <c r="AM119" s="944"/>
      <c r="AN119" s="944"/>
      <c r="AO119" s="945"/>
      <c r="AP119" s="947" t="s">
        <v>438</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460</v>
      </c>
      <c r="BP119" s="927"/>
      <c r="BQ119" s="931">
        <v>60595795</v>
      </c>
      <c r="BR119" s="894"/>
      <c r="BS119" s="894"/>
      <c r="BT119" s="894"/>
      <c r="BU119" s="894"/>
      <c r="BV119" s="894">
        <v>58883033</v>
      </c>
      <c r="BW119" s="894"/>
      <c r="BX119" s="894"/>
      <c r="BY119" s="894"/>
      <c r="BZ119" s="894"/>
      <c r="CA119" s="894">
        <v>58147570</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434</v>
      </c>
      <c r="DM119" s="809"/>
      <c r="DN119" s="809"/>
      <c r="DO119" s="809"/>
      <c r="DP119" s="810"/>
      <c r="DQ119" s="811" t="s">
        <v>390</v>
      </c>
      <c r="DR119" s="809"/>
      <c r="DS119" s="809"/>
      <c r="DT119" s="809"/>
      <c r="DU119" s="810"/>
      <c r="DV119" s="897" t="s">
        <v>127</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390</v>
      </c>
      <c r="AB120" s="826"/>
      <c r="AC120" s="826"/>
      <c r="AD120" s="826"/>
      <c r="AE120" s="827"/>
      <c r="AF120" s="828" t="s">
        <v>434</v>
      </c>
      <c r="AG120" s="826"/>
      <c r="AH120" s="826"/>
      <c r="AI120" s="826"/>
      <c r="AJ120" s="827"/>
      <c r="AK120" s="828" t="s">
        <v>127</v>
      </c>
      <c r="AL120" s="826"/>
      <c r="AM120" s="826"/>
      <c r="AN120" s="826"/>
      <c r="AO120" s="827"/>
      <c r="AP120" s="873" t="s">
        <v>127</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17419617</v>
      </c>
      <c r="BR120" s="891"/>
      <c r="BS120" s="891"/>
      <c r="BT120" s="891"/>
      <c r="BU120" s="891"/>
      <c r="BV120" s="891">
        <v>16710043</v>
      </c>
      <c r="BW120" s="891"/>
      <c r="BX120" s="891"/>
      <c r="BY120" s="891"/>
      <c r="BZ120" s="891"/>
      <c r="CA120" s="891">
        <v>17395891</v>
      </c>
      <c r="CB120" s="891"/>
      <c r="CC120" s="891"/>
      <c r="CD120" s="891"/>
      <c r="CE120" s="891"/>
      <c r="CF120" s="915">
        <v>81.3</v>
      </c>
      <c r="CG120" s="916"/>
      <c r="CH120" s="916"/>
      <c r="CI120" s="916"/>
      <c r="CJ120" s="916"/>
      <c r="CK120" s="917" t="s">
        <v>464</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19283458</v>
      </c>
      <c r="DH120" s="891"/>
      <c r="DI120" s="891"/>
      <c r="DJ120" s="891"/>
      <c r="DK120" s="891"/>
      <c r="DL120" s="891">
        <v>18839836</v>
      </c>
      <c r="DM120" s="891"/>
      <c r="DN120" s="891"/>
      <c r="DO120" s="891"/>
      <c r="DP120" s="891"/>
      <c r="DQ120" s="891">
        <v>18136031</v>
      </c>
      <c r="DR120" s="891"/>
      <c r="DS120" s="891"/>
      <c r="DT120" s="891"/>
      <c r="DU120" s="891"/>
      <c r="DV120" s="892">
        <v>84.8</v>
      </c>
      <c r="DW120" s="892"/>
      <c r="DX120" s="892"/>
      <c r="DY120" s="892"/>
      <c r="DZ120" s="893"/>
    </row>
    <row r="121" spans="1:130" s="248" customFormat="1" ht="26.25" customHeight="1" x14ac:dyDescent="0.15">
      <c r="A121" s="866"/>
      <c r="B121" s="867"/>
      <c r="C121" s="912" t="s">
        <v>465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434</v>
      </c>
      <c r="AB121" s="826"/>
      <c r="AC121" s="826"/>
      <c r="AD121" s="826"/>
      <c r="AE121" s="827"/>
      <c r="AF121" s="828" t="s">
        <v>434</v>
      </c>
      <c r="AG121" s="826"/>
      <c r="AH121" s="826"/>
      <c r="AI121" s="826"/>
      <c r="AJ121" s="827"/>
      <c r="AK121" s="828" t="s">
        <v>127</v>
      </c>
      <c r="AL121" s="826"/>
      <c r="AM121" s="826"/>
      <c r="AN121" s="826"/>
      <c r="AO121" s="827"/>
      <c r="AP121" s="873" t="s">
        <v>390</v>
      </c>
      <c r="AQ121" s="874"/>
      <c r="AR121" s="874"/>
      <c r="AS121" s="874"/>
      <c r="AT121" s="875"/>
      <c r="AU121" s="935"/>
      <c r="AV121" s="936"/>
      <c r="AW121" s="936"/>
      <c r="AX121" s="936"/>
      <c r="AY121" s="937"/>
      <c r="AZ121" s="861" t="s">
        <v>466</v>
      </c>
      <c r="BA121" s="796"/>
      <c r="BB121" s="796"/>
      <c r="BC121" s="796"/>
      <c r="BD121" s="796"/>
      <c r="BE121" s="796"/>
      <c r="BF121" s="796"/>
      <c r="BG121" s="796"/>
      <c r="BH121" s="796"/>
      <c r="BI121" s="796"/>
      <c r="BJ121" s="796"/>
      <c r="BK121" s="796"/>
      <c r="BL121" s="796"/>
      <c r="BM121" s="796"/>
      <c r="BN121" s="796"/>
      <c r="BO121" s="796"/>
      <c r="BP121" s="797"/>
      <c r="BQ121" s="862">
        <v>10728306</v>
      </c>
      <c r="BR121" s="863"/>
      <c r="BS121" s="863"/>
      <c r="BT121" s="863"/>
      <c r="BU121" s="863"/>
      <c r="BV121" s="863">
        <v>8643504</v>
      </c>
      <c r="BW121" s="863"/>
      <c r="BX121" s="863"/>
      <c r="BY121" s="863"/>
      <c r="BZ121" s="863"/>
      <c r="CA121" s="863">
        <v>8843632</v>
      </c>
      <c r="CB121" s="863"/>
      <c r="CC121" s="863"/>
      <c r="CD121" s="863"/>
      <c r="CE121" s="863"/>
      <c r="CF121" s="924">
        <v>41.3</v>
      </c>
      <c r="CG121" s="925"/>
      <c r="CH121" s="925"/>
      <c r="CI121" s="925"/>
      <c r="CJ121" s="925"/>
      <c r="CK121" s="918"/>
      <c r="CL121" s="904"/>
      <c r="CM121" s="904"/>
      <c r="CN121" s="904"/>
      <c r="CO121" s="905"/>
      <c r="CP121" s="884" t="s">
        <v>405</v>
      </c>
      <c r="CQ121" s="885"/>
      <c r="CR121" s="885"/>
      <c r="CS121" s="885"/>
      <c r="CT121" s="885"/>
      <c r="CU121" s="885"/>
      <c r="CV121" s="885"/>
      <c r="CW121" s="885"/>
      <c r="CX121" s="885"/>
      <c r="CY121" s="885"/>
      <c r="CZ121" s="885"/>
      <c r="DA121" s="885"/>
      <c r="DB121" s="885"/>
      <c r="DC121" s="885"/>
      <c r="DD121" s="885"/>
      <c r="DE121" s="885"/>
      <c r="DF121" s="886"/>
      <c r="DG121" s="862">
        <v>135896</v>
      </c>
      <c r="DH121" s="863"/>
      <c r="DI121" s="863"/>
      <c r="DJ121" s="863"/>
      <c r="DK121" s="863"/>
      <c r="DL121" s="863">
        <v>128947</v>
      </c>
      <c r="DM121" s="863"/>
      <c r="DN121" s="863"/>
      <c r="DO121" s="863"/>
      <c r="DP121" s="863"/>
      <c r="DQ121" s="863">
        <v>94000</v>
      </c>
      <c r="DR121" s="863"/>
      <c r="DS121" s="863"/>
      <c r="DT121" s="863"/>
      <c r="DU121" s="863"/>
      <c r="DV121" s="840">
        <v>0.4</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390</v>
      </c>
      <c r="AG122" s="826"/>
      <c r="AH122" s="826"/>
      <c r="AI122" s="826"/>
      <c r="AJ122" s="827"/>
      <c r="AK122" s="828" t="s">
        <v>390</v>
      </c>
      <c r="AL122" s="826"/>
      <c r="AM122" s="826"/>
      <c r="AN122" s="826"/>
      <c r="AO122" s="827"/>
      <c r="AP122" s="873" t="s">
        <v>390</v>
      </c>
      <c r="AQ122" s="874"/>
      <c r="AR122" s="874"/>
      <c r="AS122" s="874"/>
      <c r="AT122" s="875"/>
      <c r="AU122" s="935"/>
      <c r="AV122" s="936"/>
      <c r="AW122" s="936"/>
      <c r="AX122" s="936"/>
      <c r="AY122" s="937"/>
      <c r="AZ122" s="928" t="s">
        <v>467</v>
      </c>
      <c r="BA122" s="929"/>
      <c r="BB122" s="929"/>
      <c r="BC122" s="929"/>
      <c r="BD122" s="929"/>
      <c r="BE122" s="929"/>
      <c r="BF122" s="929"/>
      <c r="BG122" s="929"/>
      <c r="BH122" s="929"/>
      <c r="BI122" s="929"/>
      <c r="BJ122" s="929"/>
      <c r="BK122" s="929"/>
      <c r="BL122" s="929"/>
      <c r="BM122" s="929"/>
      <c r="BN122" s="929"/>
      <c r="BO122" s="929"/>
      <c r="BP122" s="930"/>
      <c r="BQ122" s="931">
        <v>41278696</v>
      </c>
      <c r="BR122" s="894"/>
      <c r="BS122" s="894"/>
      <c r="BT122" s="894"/>
      <c r="BU122" s="894"/>
      <c r="BV122" s="894">
        <v>40300874</v>
      </c>
      <c r="BW122" s="894"/>
      <c r="BX122" s="894"/>
      <c r="BY122" s="894"/>
      <c r="BZ122" s="894"/>
      <c r="CA122" s="894">
        <v>39722782</v>
      </c>
      <c r="CB122" s="894"/>
      <c r="CC122" s="894"/>
      <c r="CD122" s="894"/>
      <c r="CE122" s="894"/>
      <c r="CF122" s="895">
        <v>185.6</v>
      </c>
      <c r="CG122" s="896"/>
      <c r="CH122" s="896"/>
      <c r="CI122" s="896"/>
      <c r="CJ122" s="896"/>
      <c r="CK122" s="918"/>
      <c r="CL122" s="904"/>
      <c r="CM122" s="904"/>
      <c r="CN122" s="904"/>
      <c r="CO122" s="905"/>
      <c r="CP122" s="884" t="s">
        <v>468</v>
      </c>
      <c r="CQ122" s="885"/>
      <c r="CR122" s="885"/>
      <c r="CS122" s="885"/>
      <c r="CT122" s="885"/>
      <c r="CU122" s="885"/>
      <c r="CV122" s="885"/>
      <c r="CW122" s="885"/>
      <c r="CX122" s="885"/>
      <c r="CY122" s="885"/>
      <c r="CZ122" s="885"/>
      <c r="DA122" s="885"/>
      <c r="DB122" s="885"/>
      <c r="DC122" s="885"/>
      <c r="DD122" s="885"/>
      <c r="DE122" s="885"/>
      <c r="DF122" s="886"/>
      <c r="DG122" s="862" t="s">
        <v>434</v>
      </c>
      <c r="DH122" s="863"/>
      <c r="DI122" s="863"/>
      <c r="DJ122" s="863"/>
      <c r="DK122" s="863"/>
      <c r="DL122" s="863" t="s">
        <v>390</v>
      </c>
      <c r="DM122" s="863"/>
      <c r="DN122" s="863"/>
      <c r="DO122" s="863"/>
      <c r="DP122" s="863"/>
      <c r="DQ122" s="863" t="s">
        <v>434</v>
      </c>
      <c r="DR122" s="863"/>
      <c r="DS122" s="863"/>
      <c r="DT122" s="863"/>
      <c r="DU122" s="863"/>
      <c r="DV122" s="840" t="s">
        <v>434</v>
      </c>
      <c r="DW122" s="840"/>
      <c r="DX122" s="840"/>
      <c r="DY122" s="840"/>
      <c r="DZ122" s="841"/>
    </row>
    <row r="123" spans="1:130" s="248" customFormat="1" ht="26.25" customHeight="1" x14ac:dyDescent="0.15">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390</v>
      </c>
      <c r="AB123" s="826"/>
      <c r="AC123" s="826"/>
      <c r="AD123" s="826"/>
      <c r="AE123" s="827"/>
      <c r="AF123" s="828" t="s">
        <v>390</v>
      </c>
      <c r="AG123" s="826"/>
      <c r="AH123" s="826"/>
      <c r="AI123" s="826"/>
      <c r="AJ123" s="827"/>
      <c r="AK123" s="828" t="s">
        <v>127</v>
      </c>
      <c r="AL123" s="826"/>
      <c r="AM123" s="826"/>
      <c r="AN123" s="826"/>
      <c r="AO123" s="827"/>
      <c r="AP123" s="873" t="s">
        <v>390</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469</v>
      </c>
      <c r="BP123" s="927"/>
      <c r="BQ123" s="881">
        <v>69426619</v>
      </c>
      <c r="BR123" s="882"/>
      <c r="BS123" s="882"/>
      <c r="BT123" s="882"/>
      <c r="BU123" s="882"/>
      <c r="BV123" s="882">
        <v>65654421</v>
      </c>
      <c r="BW123" s="882"/>
      <c r="BX123" s="882"/>
      <c r="BY123" s="882"/>
      <c r="BZ123" s="882"/>
      <c r="CA123" s="882">
        <v>65962305</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x14ac:dyDescent="0.2">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434</v>
      </c>
      <c r="AB124" s="826"/>
      <c r="AC124" s="826"/>
      <c r="AD124" s="826"/>
      <c r="AE124" s="827"/>
      <c r="AF124" s="828" t="s">
        <v>127</v>
      </c>
      <c r="AG124" s="826"/>
      <c r="AH124" s="826"/>
      <c r="AI124" s="826"/>
      <c r="AJ124" s="827"/>
      <c r="AK124" s="828" t="s">
        <v>127</v>
      </c>
      <c r="AL124" s="826"/>
      <c r="AM124" s="826"/>
      <c r="AN124" s="826"/>
      <c r="AO124" s="827"/>
      <c r="AP124" s="873" t="s">
        <v>127</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434</v>
      </c>
      <c r="BR124" s="880"/>
      <c r="BS124" s="880"/>
      <c r="BT124" s="880"/>
      <c r="BU124" s="880"/>
      <c r="BV124" s="880" t="s">
        <v>127</v>
      </c>
      <c r="BW124" s="880"/>
      <c r="BX124" s="880"/>
      <c r="BY124" s="880"/>
      <c r="BZ124" s="880"/>
      <c r="CA124" s="880" t="s">
        <v>434</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t="s">
        <v>434</v>
      </c>
      <c r="DH124" s="809"/>
      <c r="DI124" s="809"/>
      <c r="DJ124" s="809"/>
      <c r="DK124" s="810"/>
      <c r="DL124" s="811" t="s">
        <v>434</v>
      </c>
      <c r="DM124" s="809"/>
      <c r="DN124" s="809"/>
      <c r="DO124" s="809"/>
      <c r="DP124" s="810"/>
      <c r="DQ124" s="811" t="s">
        <v>434</v>
      </c>
      <c r="DR124" s="809"/>
      <c r="DS124" s="809"/>
      <c r="DT124" s="809"/>
      <c r="DU124" s="810"/>
      <c r="DV124" s="897" t="s">
        <v>434</v>
      </c>
      <c r="DW124" s="898"/>
      <c r="DX124" s="898"/>
      <c r="DY124" s="898"/>
      <c r="DZ124" s="899"/>
    </row>
    <row r="125" spans="1:130" s="248" customFormat="1" ht="26.25" customHeight="1" x14ac:dyDescent="0.15">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434</v>
      </c>
      <c r="AB125" s="826"/>
      <c r="AC125" s="826"/>
      <c r="AD125" s="826"/>
      <c r="AE125" s="827"/>
      <c r="AF125" s="828" t="s">
        <v>434</v>
      </c>
      <c r="AG125" s="826"/>
      <c r="AH125" s="826"/>
      <c r="AI125" s="826"/>
      <c r="AJ125" s="827"/>
      <c r="AK125" s="828" t="s">
        <v>434</v>
      </c>
      <c r="AL125" s="826"/>
      <c r="AM125" s="826"/>
      <c r="AN125" s="826"/>
      <c r="AO125" s="827"/>
      <c r="AP125" s="873" t="s">
        <v>434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434</v>
      </c>
      <c r="DH125" s="891"/>
      <c r="DI125" s="891"/>
      <c r="DJ125" s="891"/>
      <c r="DK125" s="891"/>
      <c r="DL125" s="891" t="s">
        <v>434</v>
      </c>
      <c r="DM125" s="891"/>
      <c r="DN125" s="891"/>
      <c r="DO125" s="891"/>
      <c r="DP125" s="891"/>
      <c r="DQ125" s="891" t="s">
        <v>434</v>
      </c>
      <c r="DR125" s="891"/>
      <c r="DS125" s="891"/>
      <c r="DT125" s="891"/>
      <c r="DU125" s="891"/>
      <c r="DV125" s="892" t="s">
        <v>434</v>
      </c>
      <c r="DW125" s="892"/>
      <c r="DX125" s="892"/>
      <c r="DY125" s="892"/>
      <c r="DZ125" s="893"/>
    </row>
    <row r="126" spans="1:130" s="248" customFormat="1" ht="26.25" customHeight="1" thickBot="1" x14ac:dyDescent="0.2">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434</v>
      </c>
      <c r="AB126" s="826"/>
      <c r="AC126" s="826"/>
      <c r="AD126" s="826"/>
      <c r="AE126" s="827"/>
      <c r="AF126" s="828" t="s">
        <v>434</v>
      </c>
      <c r="AG126" s="826"/>
      <c r="AH126" s="826"/>
      <c r="AI126" s="826"/>
      <c r="AJ126" s="827"/>
      <c r="AK126" s="828" t="s">
        <v>434</v>
      </c>
      <c r="AL126" s="826"/>
      <c r="AM126" s="826"/>
      <c r="AN126" s="826"/>
      <c r="AO126" s="827"/>
      <c r="AP126" s="873" t="s">
        <v>434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434</v>
      </c>
      <c r="DH126" s="863"/>
      <c r="DI126" s="863"/>
      <c r="DJ126" s="863"/>
      <c r="DK126" s="863"/>
      <c r="DL126" s="863" t="s">
        <v>434</v>
      </c>
      <c r="DM126" s="863"/>
      <c r="DN126" s="863"/>
      <c r="DO126" s="863"/>
      <c r="DP126" s="863"/>
      <c r="DQ126" s="863" t="s">
        <v>434</v>
      </c>
      <c r="DR126" s="863"/>
      <c r="DS126" s="863"/>
      <c r="DT126" s="863"/>
      <c r="DU126" s="863"/>
      <c r="DV126" s="840" t="s">
        <v>434</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434</v>
      </c>
      <c r="AB127" s="826"/>
      <c r="AC127" s="826"/>
      <c r="AD127" s="826"/>
      <c r="AE127" s="827"/>
      <c r="AF127" s="828" t="s">
        <v>434</v>
      </c>
      <c r="AG127" s="826"/>
      <c r="AH127" s="826"/>
      <c r="AI127" s="826"/>
      <c r="AJ127" s="827"/>
      <c r="AK127" s="828" t="s">
        <v>434</v>
      </c>
      <c r="AL127" s="826"/>
      <c r="AM127" s="826"/>
      <c r="AN127" s="826"/>
      <c r="AO127" s="827"/>
      <c r="AP127" s="873" t="s">
        <v>434</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434</v>
      </c>
      <c r="DH127" s="863"/>
      <c r="DI127" s="863"/>
      <c r="DJ127" s="863"/>
      <c r="DK127" s="863"/>
      <c r="DL127" s="863" t="s">
        <v>434</v>
      </c>
      <c r="DM127" s="863"/>
      <c r="DN127" s="863"/>
      <c r="DO127" s="863"/>
      <c r="DP127" s="863"/>
      <c r="DQ127" s="863" t="s">
        <v>434</v>
      </c>
      <c r="DR127" s="863"/>
      <c r="DS127" s="863"/>
      <c r="DT127" s="863"/>
      <c r="DU127" s="863"/>
      <c r="DV127" s="840" t="s">
        <v>434</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1353942</v>
      </c>
      <c r="AB128" s="847"/>
      <c r="AC128" s="847"/>
      <c r="AD128" s="847"/>
      <c r="AE128" s="848"/>
      <c r="AF128" s="849">
        <v>1407040</v>
      </c>
      <c r="AG128" s="847"/>
      <c r="AH128" s="847"/>
      <c r="AI128" s="847"/>
      <c r="AJ128" s="848"/>
      <c r="AK128" s="849">
        <v>1374634</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127</v>
      </c>
      <c r="BG128" s="833"/>
      <c r="BH128" s="833"/>
      <c r="BI128" s="833"/>
      <c r="BJ128" s="833"/>
      <c r="BK128" s="833"/>
      <c r="BL128" s="856"/>
      <c r="BM128" s="832">
        <v>12.1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390</v>
      </c>
      <c r="DH128" s="837"/>
      <c r="DI128" s="837"/>
      <c r="DJ128" s="837"/>
      <c r="DK128" s="837"/>
      <c r="DL128" s="837" t="s">
        <v>127</v>
      </c>
      <c r="DM128" s="837"/>
      <c r="DN128" s="837"/>
      <c r="DO128" s="837"/>
      <c r="DP128" s="837"/>
      <c r="DQ128" s="837" t="s">
        <v>390</v>
      </c>
      <c r="DR128" s="837"/>
      <c r="DS128" s="837"/>
      <c r="DT128" s="837"/>
      <c r="DU128" s="837"/>
      <c r="DV128" s="838" t="s">
        <v>127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24038033</v>
      </c>
      <c r="AB129" s="826"/>
      <c r="AC129" s="826"/>
      <c r="AD129" s="826"/>
      <c r="AE129" s="827"/>
      <c r="AF129" s="828">
        <v>24200029</v>
      </c>
      <c r="AG129" s="826"/>
      <c r="AH129" s="826"/>
      <c r="AI129" s="826"/>
      <c r="AJ129" s="827"/>
      <c r="AK129" s="828">
        <v>24749858</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127</v>
      </c>
      <c r="BG129" s="816"/>
      <c r="BH129" s="816"/>
      <c r="BI129" s="816"/>
      <c r="BJ129" s="816"/>
      <c r="BK129" s="816"/>
      <c r="BL129" s="817"/>
      <c r="BM129" s="815">
        <v>17.100000000000001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3345058</v>
      </c>
      <c r="AB130" s="826"/>
      <c r="AC130" s="826"/>
      <c r="AD130" s="826"/>
      <c r="AE130" s="827"/>
      <c r="AF130" s="828">
        <v>3331000</v>
      </c>
      <c r="AG130" s="826"/>
      <c r="AH130" s="826"/>
      <c r="AI130" s="826"/>
      <c r="AJ130" s="827"/>
      <c r="AK130" s="828">
        <v>3351133</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6.2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20692975</v>
      </c>
      <c r="AB131" s="809"/>
      <c r="AC131" s="809"/>
      <c r="AD131" s="809"/>
      <c r="AE131" s="810"/>
      <c r="AF131" s="811">
        <v>20869029</v>
      </c>
      <c r="AG131" s="809"/>
      <c r="AH131" s="809"/>
      <c r="AI131" s="809"/>
      <c r="AJ131" s="810"/>
      <c r="AK131" s="811">
        <v>21398725</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4.9926122270000004</v>
      </c>
      <c r="AB132" s="789"/>
      <c r="AC132" s="789"/>
      <c r="AD132" s="789"/>
      <c r="AE132" s="790"/>
      <c r="AF132" s="791">
        <v>9.5709292460000004</v>
      </c>
      <c r="AG132" s="789"/>
      <c r="AH132" s="789"/>
      <c r="AI132" s="789"/>
      <c r="AJ132" s="790"/>
      <c r="AK132" s="791">
        <v>4.1090111680000003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4.5999999999999996</v>
      </c>
      <c r="AB133" s="768"/>
      <c r="AC133" s="768"/>
      <c r="AD133" s="768"/>
      <c r="AE133" s="769"/>
      <c r="AF133" s="767">
        <v>6.2</v>
      </c>
      <c r="AG133" s="768"/>
      <c r="AH133" s="768"/>
      <c r="AI133" s="768"/>
      <c r="AJ133" s="769"/>
      <c r="AK133" s="767">
        <v>6.2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Y9/KjA1Hn2uvCwD9bGWNVd1TCod5/4LapyUF3+7dfjwNBvKXABxx/GjPqQNvtsKbajWVgDFE9iNZbXK20Ow4w==" saltValue="VBK4J5j/f6+gY6iJ+GOr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t56qAUVIBZ6amUdsq5PAvv9E6kjUmavKXajdNUFmn5TdhrsvUop8ZeOj/JAzF93MzgeM0Zp3CiCmKaD6HYwZw==" saltValue="GOWziZ28LOsHap4HikDW1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ZeiO3azp+2LHhHma8/1h8PZg/W4i69rR+9PtWIm+tJ53iU9jFEnAj22cbQAMnB8ehcSfIokNE+yKgGYVBpUVw==" saltValue="3yqS78Lzci2lJUD4dhVohw=="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503</v>
      </c>
      <c r="AL9" s="1189"/>
      <c r="AM9" s="1189"/>
      <c r="AN9" s="1190"/>
      <c r="AO9" s="314">
        <v>5767056</v>
      </c>
      <c r="AP9" s="314">
        <v>48279</v>
      </c>
      <c r="AQ9" s="315">
        <v>63345</v>
      </c>
      <c r="AR9" s="316">
        <v>-23.8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504</v>
      </c>
      <c r="AL10" s="1189"/>
      <c r="AM10" s="1189"/>
      <c r="AN10" s="1190"/>
      <c r="AO10" s="317">
        <v>1160650</v>
      </c>
      <c r="AP10" s="317">
        <v>9716</v>
      </c>
      <c r="AQ10" s="318">
        <v>4099</v>
      </c>
      <c r="AR10" s="319">
        <v>137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505</v>
      </c>
      <c r="AL11" s="1189"/>
      <c r="AM11" s="1189"/>
      <c r="AN11" s="1190"/>
      <c r="AO11" s="317">
        <v>57963</v>
      </c>
      <c r="AP11" s="317">
        <v>485</v>
      </c>
      <c r="AQ11" s="318">
        <v>1825</v>
      </c>
      <c r="AR11" s="319">
        <v>-73.400000000000006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506</v>
      </c>
      <c r="AL12" s="1189"/>
      <c r="AM12" s="1189"/>
      <c r="AN12" s="1190"/>
      <c r="AO12" s="317" t="s">
        <v>507</v>
      </c>
      <c r="AP12" s="317" t="s">
        <v>507</v>
      </c>
      <c r="AQ12" s="318">
        <v>40</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508</v>
      </c>
      <c r="AL13" s="1189"/>
      <c r="AM13" s="1189"/>
      <c r="AN13" s="1190"/>
      <c r="AO13" s="317">
        <v>331156</v>
      </c>
      <c r="AP13" s="317">
        <v>2772</v>
      </c>
      <c r="AQ13" s="318">
        <v>1974</v>
      </c>
      <c r="AR13" s="319">
        <v>40.4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509</v>
      </c>
      <c r="AL14" s="1189"/>
      <c r="AM14" s="1189"/>
      <c r="AN14" s="1190"/>
      <c r="AO14" s="317">
        <v>89621</v>
      </c>
      <c r="AP14" s="317">
        <v>750</v>
      </c>
      <c r="AQ14" s="318">
        <v>1633</v>
      </c>
      <c r="AR14" s="319">
        <v>-54.1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510</v>
      </c>
      <c r="AL15" s="1192"/>
      <c r="AM15" s="1192"/>
      <c r="AN15" s="1193"/>
      <c r="AO15" s="317">
        <v>-258622</v>
      </c>
      <c r="AP15" s="317">
        <v>-2165</v>
      </c>
      <c r="AQ15" s="318">
        <v>-4020</v>
      </c>
      <c r="AR15" s="319">
        <v>-46.1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182</v>
      </c>
      <c r="AL16" s="1192"/>
      <c r="AM16" s="1192"/>
      <c r="AN16" s="1193"/>
      <c r="AO16" s="317">
        <v>7147824</v>
      </c>
      <c r="AP16" s="317">
        <v>59838</v>
      </c>
      <c r="AQ16" s="318">
        <v>68896</v>
      </c>
      <c r="AR16" s="319">
        <v>-13.1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515</v>
      </c>
      <c r="AL21" s="1195"/>
      <c r="AM21" s="1195"/>
      <c r="AN21" s="1196"/>
      <c r="AO21" s="330">
        <v>4.5999999999999996</v>
      </c>
      <c r="AP21" s="331">
        <v>6.55</v>
      </c>
      <c r="AQ21" s="332">
        <v>-1.95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516</v>
      </c>
      <c r="AL22" s="1195"/>
      <c r="AM22" s="1195"/>
      <c r="AN22" s="1196"/>
      <c r="AO22" s="335">
        <v>97.3</v>
      </c>
      <c r="AP22" s="336">
        <v>99.7</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520</v>
      </c>
      <c r="AL32" s="1178"/>
      <c r="AM32" s="1178"/>
      <c r="AN32" s="1179"/>
      <c r="AO32" s="345">
        <v>3806574</v>
      </c>
      <c r="AP32" s="345">
        <v>31867</v>
      </c>
      <c r="AQ32" s="346">
        <v>35933</v>
      </c>
      <c r="AR32" s="347">
        <v>-11.3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521</v>
      </c>
      <c r="AL33" s="1178"/>
      <c r="AM33" s="1178"/>
      <c r="AN33" s="1179"/>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522</v>
      </c>
      <c r="AL34" s="1178"/>
      <c r="AM34" s="1178"/>
      <c r="AN34" s="1179"/>
      <c r="AO34" s="345" t="s">
        <v>507</v>
      </c>
      <c r="AP34" s="345" t="s">
        <v>507</v>
      </c>
      <c r="AQ34" s="346">
        <v>14</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523</v>
      </c>
      <c r="AL35" s="1178"/>
      <c r="AM35" s="1178"/>
      <c r="AN35" s="1179"/>
      <c r="AO35" s="345">
        <v>1581149</v>
      </c>
      <c r="AP35" s="345">
        <v>13237</v>
      </c>
      <c r="AQ35" s="346">
        <v>11386</v>
      </c>
      <c r="AR35" s="347">
        <v>16.3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524</v>
      </c>
      <c r="AL36" s="1178"/>
      <c r="AM36" s="1178"/>
      <c r="AN36" s="1179"/>
      <c r="AO36" s="345">
        <v>217320</v>
      </c>
      <c r="AP36" s="345">
        <v>1819</v>
      </c>
      <c r="AQ36" s="346">
        <v>1734</v>
      </c>
      <c r="AR36" s="347">
        <v>4.9000000000000004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525</v>
      </c>
      <c r="AL37" s="1178"/>
      <c r="AM37" s="1178"/>
      <c r="AN37" s="1179"/>
      <c r="AO37" s="345" t="s">
        <v>507</v>
      </c>
      <c r="AP37" s="345" t="s">
        <v>507</v>
      </c>
      <c r="AQ37" s="346">
        <v>495</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526</v>
      </c>
      <c r="AL38" s="1175"/>
      <c r="AM38" s="1175"/>
      <c r="AN38" s="1176"/>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527</v>
      </c>
      <c r="AL39" s="1175"/>
      <c r="AM39" s="1175"/>
      <c r="AN39" s="1176"/>
      <c r="AO39" s="345">
        <v>-1374634</v>
      </c>
      <c r="AP39" s="345">
        <v>-11508</v>
      </c>
      <c r="AQ39" s="346">
        <v>-7666</v>
      </c>
      <c r="AR39" s="347">
        <v>50.1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528</v>
      </c>
      <c r="AL40" s="1178"/>
      <c r="AM40" s="1178"/>
      <c r="AN40" s="1179"/>
      <c r="AO40" s="345">
        <v>-3351133</v>
      </c>
      <c r="AP40" s="345">
        <v>-28054</v>
      </c>
      <c r="AQ40" s="346">
        <v>-31862</v>
      </c>
      <c r="AR40" s="347">
        <v>-12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293</v>
      </c>
      <c r="AL41" s="1181"/>
      <c r="AM41" s="1181"/>
      <c r="AN41" s="1182"/>
      <c r="AO41" s="345">
        <v>879276</v>
      </c>
      <c r="AP41" s="345">
        <v>7361</v>
      </c>
      <c r="AQ41" s="346">
        <v>10035</v>
      </c>
      <c r="AR41" s="347">
        <v>-26.6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498</v>
      </c>
      <c r="AN49" s="1185" t="s">
        <v>532</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2050156</v>
      </c>
      <c r="AN51" s="367">
        <v>16741</v>
      </c>
      <c r="AO51" s="368">
        <v>-28.5</v>
      </c>
      <c r="AP51" s="369">
        <v>63257</v>
      </c>
      <c r="AQ51" s="370">
        <v>36.200000000000003</v>
      </c>
      <c r="AR51" s="371">
        <v>-64.7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568676</v>
      </c>
      <c r="AN52" s="375">
        <v>4644</v>
      </c>
      <c r="AO52" s="376">
        <v>20.2</v>
      </c>
      <c r="AP52" s="377">
        <v>27259</v>
      </c>
      <c r="AQ52" s="378">
        <v>-1.4</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2933955</v>
      </c>
      <c r="AN53" s="367">
        <v>24094</v>
      </c>
      <c r="AO53" s="368">
        <v>43.9</v>
      </c>
      <c r="AP53" s="369">
        <v>52308</v>
      </c>
      <c r="AQ53" s="370">
        <v>-17.3</v>
      </c>
      <c r="AR53" s="371">
        <v>61.2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845742</v>
      </c>
      <c r="AN54" s="375">
        <v>6945</v>
      </c>
      <c r="AO54" s="376">
        <v>49.5</v>
      </c>
      <c r="AP54" s="377">
        <v>28695</v>
      </c>
      <c r="AQ54" s="378">
        <v>5.3</v>
      </c>
      <c r="AR54" s="379">
        <v>44.2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2875325</v>
      </c>
      <c r="AN55" s="367">
        <v>23810</v>
      </c>
      <c r="AO55" s="368">
        <v>-1.2</v>
      </c>
      <c r="AP55" s="369">
        <v>46402</v>
      </c>
      <c r="AQ55" s="370">
        <v>-11.3</v>
      </c>
      <c r="AR55" s="371">
        <v>10.1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1280158</v>
      </c>
      <c r="AN56" s="375">
        <v>10601</v>
      </c>
      <c r="AO56" s="376">
        <v>52.6</v>
      </c>
      <c r="AP56" s="377">
        <v>26897</v>
      </c>
      <c r="AQ56" s="378">
        <v>-6.3</v>
      </c>
      <c r="AR56" s="379">
        <v>58.9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4343771</v>
      </c>
      <c r="AN57" s="367">
        <v>36112</v>
      </c>
      <c r="AO57" s="368">
        <v>51.7</v>
      </c>
      <c r="AP57" s="369">
        <v>66343</v>
      </c>
      <c r="AQ57" s="370">
        <v>43</v>
      </c>
      <c r="AR57" s="371">
        <v>8.6999999999999993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2442319</v>
      </c>
      <c r="AN58" s="375">
        <v>20304</v>
      </c>
      <c r="AO58" s="376">
        <v>91.5</v>
      </c>
      <c r="AP58" s="377">
        <v>34529</v>
      </c>
      <c r="AQ58" s="378">
        <v>28.4</v>
      </c>
      <c r="AR58" s="379">
        <v>63.1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4669956</v>
      </c>
      <c r="AN59" s="367">
        <v>39095</v>
      </c>
      <c r="AO59" s="368">
        <v>8.3000000000000007</v>
      </c>
      <c r="AP59" s="369">
        <v>56416</v>
      </c>
      <c r="AQ59" s="370">
        <v>-15</v>
      </c>
      <c r="AR59" s="371">
        <v>23.3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2429295</v>
      </c>
      <c r="AN60" s="375">
        <v>20337</v>
      </c>
      <c r="AO60" s="376">
        <v>0.2</v>
      </c>
      <c r="AP60" s="377">
        <v>32623</v>
      </c>
      <c r="AQ60" s="378">
        <v>-5.5</v>
      </c>
      <c r="AR60" s="379">
        <v>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3374633</v>
      </c>
      <c r="AN61" s="382">
        <v>27970</v>
      </c>
      <c r="AO61" s="383">
        <v>14.8</v>
      </c>
      <c r="AP61" s="384">
        <v>56945</v>
      </c>
      <c r="AQ61" s="385">
        <v>7.1</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1513238</v>
      </c>
      <c r="AN62" s="375">
        <v>12566</v>
      </c>
      <c r="AO62" s="376">
        <v>42.8</v>
      </c>
      <c r="AP62" s="377">
        <v>30001</v>
      </c>
      <c r="AQ62" s="378">
        <v>4.0999999999999996</v>
      </c>
      <c r="AR62" s="379">
        <v>38.700000000000003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4vEcNzw50fcQH00OoD7HcCVtsUFqntQ8L8iil83Uo6Q9nbjvE8kgGqBfbRRQTIMA9DuwnJMALiEQUHqaqOIpQ==" saltValue="iftbu2M7qIeIxI28o24y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DfxXxiDsGwOZ7qClU1BlkkdP8mjmrjZT6V/aZ3pSsi4oCt9wrZ4/VwkSHiIOHJjS/FunpRztjhQgTTXHqnByaA==" saltValue="9ftBcPzJngXS8qlgkxCE7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ZJVlnBYSPoOSTbKzccfXtw0+COlnzkKVDApmEooYjD4AwD2D3TMK0BUDNNh+ZwgX2M00ZYEtJs+S+6wH3Ik58Q==" saltValue="OSnygDKoNVeC5MDdjtHwr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9" t="s">
        <v>3</v>
      </c>
      <c r="D47" s="1199"/>
      <c r="E47" s="1200"/>
      <c r="F47" s="11">
        <v>34.58</v>
      </c>
      <c r="G47" s="12">
        <v>19.89</v>
      </c>
      <c r="H47" s="12">
        <v>19.89</v>
      </c>
      <c r="I47" s="12">
        <v>18.28</v>
      </c>
      <c r="J47" s="13">
        <v>19.05</v>
      </c>
    </row>
    <row r="48" spans="2:10" ht="57.75" customHeight="1" x14ac:dyDescent="0.15">
      <c r="B48" s="14"/>
      <c r="C48" s="1201" t="s">
        <v>4</v>
      </c>
      <c r="D48" s="1201"/>
      <c r="E48" s="1202"/>
      <c r="F48" s="15">
        <v>1.98</v>
      </c>
      <c r="G48" s="16">
        <v>2.78</v>
      </c>
      <c r="H48" s="16">
        <v>3.31</v>
      </c>
      <c r="I48" s="16">
        <v>2.37</v>
      </c>
      <c r="J48" s="17">
        <v>4.3899999999999997</v>
      </c>
    </row>
    <row r="49" spans="2:10" ht="57.75" customHeight="1" thickBot="1" x14ac:dyDescent="0.2">
      <c r="B49" s="18"/>
      <c r="C49" s="1203" t="s">
        <v>5</v>
      </c>
      <c r="D49" s="1203"/>
      <c r="E49" s="1204"/>
      <c r="F49" s="19" t="s">
        <v>553</v>
      </c>
      <c r="G49" s="20" t="s">
        <v>554</v>
      </c>
      <c r="H49" s="20">
        <v>0.66</v>
      </c>
      <c r="I49" s="20" t="s">
        <v>555</v>
      </c>
      <c r="J49" s="21">
        <v>3.25</v>
      </c>
    </row>
    <row r="50" spans="2:10" ht="13.5" customHeight="1" x14ac:dyDescent="0.15"/>
  </sheetData>
  <sheetProtection algorithmName="SHA-512" hashValue="C7Rke5Fja6EgGRM9IxP5hDUljzQM9q/Se+rnHiqjwaiFziZekfkaEo0tiBklQYELuTwUheUIfJZOptsCfM9xLQ==" saltValue="x6cjeI8JmNZkMJlwUil3j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1" t="s">
        <v>556</v>
      </c>
      <c r="D34" s="1211"/>
      <c r="E34" s="1212"/>
      <c r="F34" s="32">
        <v>14.44</v>
      </c>
      <c r="G34" s="33">
        <v>13.85</v>
      </c>
      <c r="H34" s="33">
        <v>13.28</v>
      </c>
      <c r="I34" s="33">
        <v>12.92</v>
      </c>
      <c r="J34" s="34">
        <v>11.74</v>
      </c>
      <c r="K34" s="22"/>
      <c r="L34" s="22"/>
      <c r="M34" s="22"/>
      <c r="N34" s="22"/>
      <c r="O34" s="22"/>
      <c r="P34" s="22"/>
    </row>
    <row r="35" spans="1:16" ht="39" customHeight="1" x14ac:dyDescent="0.15">
      <c r="A35" s="22"/>
      <c r="B35" s="35"/>
      <c r="C35" s="1205" t="s">
        <v>557</v>
      </c>
      <c r="D35" s="1206"/>
      <c r="E35" s="1207"/>
      <c r="F35" s="36">
        <v>1.94</v>
      </c>
      <c r="G35" s="37">
        <v>2.75</v>
      </c>
      <c r="H35" s="37">
        <v>3.31</v>
      </c>
      <c r="I35" s="37">
        <v>2.35</v>
      </c>
      <c r="J35" s="38">
        <v>4.3899999999999997</v>
      </c>
      <c r="K35" s="22"/>
      <c r="L35" s="22"/>
      <c r="M35" s="22"/>
      <c r="N35" s="22"/>
      <c r="O35" s="22"/>
      <c r="P35" s="22"/>
    </row>
    <row r="36" spans="1:16" ht="39" customHeight="1" x14ac:dyDescent="0.15">
      <c r="A36" s="22"/>
      <c r="B36" s="35"/>
      <c r="C36" s="1205" t="s">
        <v>558</v>
      </c>
      <c r="D36" s="1206"/>
      <c r="E36" s="1207"/>
      <c r="F36" s="36">
        <v>0</v>
      </c>
      <c r="G36" s="37">
        <v>0</v>
      </c>
      <c r="H36" s="37">
        <v>1.89</v>
      </c>
      <c r="I36" s="37">
        <v>2.85</v>
      </c>
      <c r="J36" s="38">
        <v>3.2</v>
      </c>
      <c r="K36" s="22"/>
      <c r="L36" s="22"/>
      <c r="M36" s="22"/>
      <c r="N36" s="22"/>
      <c r="O36" s="22"/>
      <c r="P36" s="22"/>
    </row>
    <row r="37" spans="1:16" ht="39" customHeight="1" x14ac:dyDescent="0.15">
      <c r="A37" s="22"/>
      <c r="B37" s="35"/>
      <c r="C37" s="1205" t="s">
        <v>559</v>
      </c>
      <c r="D37" s="1206"/>
      <c r="E37" s="1207"/>
      <c r="F37" s="36" t="s">
        <v>560</v>
      </c>
      <c r="G37" s="37">
        <v>1.31</v>
      </c>
      <c r="H37" s="37">
        <v>0.42</v>
      </c>
      <c r="I37" s="37">
        <v>1.73</v>
      </c>
      <c r="J37" s="38">
        <v>3.14</v>
      </c>
      <c r="K37" s="22"/>
      <c r="L37" s="22"/>
      <c r="M37" s="22"/>
      <c r="N37" s="22"/>
      <c r="O37" s="22"/>
      <c r="P37" s="22"/>
    </row>
    <row r="38" spans="1:16" ht="39" customHeight="1" x14ac:dyDescent="0.15">
      <c r="A38" s="22"/>
      <c r="B38" s="35"/>
      <c r="C38" s="1205" t="s">
        <v>561</v>
      </c>
      <c r="D38" s="1206"/>
      <c r="E38" s="1207"/>
      <c r="F38" s="36">
        <v>1.4</v>
      </c>
      <c r="G38" s="37">
        <v>1.26</v>
      </c>
      <c r="H38" s="37">
        <v>1.1200000000000001</v>
      </c>
      <c r="I38" s="37">
        <v>1.2</v>
      </c>
      <c r="J38" s="38">
        <v>1.1399999999999999</v>
      </c>
      <c r="K38" s="22"/>
      <c r="L38" s="22"/>
      <c r="M38" s="22"/>
      <c r="N38" s="22"/>
      <c r="O38" s="22"/>
      <c r="P38" s="22"/>
    </row>
    <row r="39" spans="1:16" ht="39" customHeight="1" x14ac:dyDescent="0.15">
      <c r="A39" s="22"/>
      <c r="B39" s="35"/>
      <c r="C39" s="1205" t="s">
        <v>562</v>
      </c>
      <c r="D39" s="1206"/>
      <c r="E39" s="1207"/>
      <c r="F39" s="36">
        <v>0.05</v>
      </c>
      <c r="G39" s="37">
        <v>0.25</v>
      </c>
      <c r="H39" s="37">
        <v>0.28000000000000003</v>
      </c>
      <c r="I39" s="37">
        <v>0.08</v>
      </c>
      <c r="J39" s="38">
        <v>0.09</v>
      </c>
      <c r="K39" s="22"/>
      <c r="L39" s="22"/>
      <c r="M39" s="22"/>
      <c r="N39" s="22"/>
      <c r="O39" s="22"/>
      <c r="P39" s="22"/>
    </row>
    <row r="40" spans="1:16" ht="39" customHeight="1" x14ac:dyDescent="0.15">
      <c r="A40" s="22"/>
      <c r="B40" s="35"/>
      <c r="C40" s="1205" t="s">
        <v>563</v>
      </c>
      <c r="D40" s="1206"/>
      <c r="E40" s="1207"/>
      <c r="F40" s="36">
        <v>0</v>
      </c>
      <c r="G40" s="37">
        <v>0.01</v>
      </c>
      <c r="H40" s="37">
        <v>0.02</v>
      </c>
      <c r="I40" s="37">
        <v>0.01</v>
      </c>
      <c r="J40" s="38">
        <v>0.01</v>
      </c>
      <c r="K40" s="22"/>
      <c r="L40" s="22"/>
      <c r="M40" s="22"/>
      <c r="N40" s="22"/>
      <c r="O40" s="22"/>
      <c r="P40" s="22"/>
    </row>
    <row r="41" spans="1:16" ht="39" customHeight="1" x14ac:dyDescent="0.15">
      <c r="A41" s="22"/>
      <c r="B41" s="35"/>
      <c r="C41" s="1205" t="s">
        <v>564</v>
      </c>
      <c r="D41" s="1206"/>
      <c r="E41" s="1207"/>
      <c r="F41" s="36">
        <v>0.03</v>
      </c>
      <c r="G41" s="37">
        <v>0.02</v>
      </c>
      <c r="H41" s="37">
        <v>0</v>
      </c>
      <c r="I41" s="37">
        <v>0.01</v>
      </c>
      <c r="J41" s="38">
        <v>0</v>
      </c>
      <c r="K41" s="22"/>
      <c r="L41" s="22"/>
      <c r="M41" s="22"/>
      <c r="N41" s="22"/>
      <c r="O41" s="22"/>
      <c r="P41" s="22"/>
    </row>
    <row r="42" spans="1:16" ht="39" customHeight="1" x14ac:dyDescent="0.15">
      <c r="A42" s="22"/>
      <c r="B42" s="39"/>
      <c r="C42" s="1205" t="s">
        <v>565</v>
      </c>
      <c r="D42" s="1206"/>
      <c r="E42" s="1207"/>
      <c r="F42" s="36" t="s">
        <v>507</v>
      </c>
      <c r="G42" s="37" t="s">
        <v>507</v>
      </c>
      <c r="H42" s="37" t="s">
        <v>507</v>
      </c>
      <c r="I42" s="37" t="s">
        <v>507</v>
      </c>
      <c r="J42" s="38" t="s">
        <v>507</v>
      </c>
      <c r="K42" s="22"/>
      <c r="L42" s="22"/>
      <c r="M42" s="22"/>
      <c r="N42" s="22"/>
      <c r="O42" s="22"/>
      <c r="P42" s="22"/>
    </row>
    <row r="43" spans="1:16" ht="39" customHeight="1" thickBot="1" x14ac:dyDescent="0.2">
      <c r="A43" s="22"/>
      <c r="B43" s="40"/>
      <c r="C43" s="1208" t="s">
        <v>566</v>
      </c>
      <c r="D43" s="1209"/>
      <c r="E43" s="121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JBgyleQlXeAmgCdxf9DooWMh8wm3M6+/B/ss9nYYSyXg48Y0oXtI0N2G04fWaoxXSepvB8Zr++NV3GKwUlbwA==" saltValue="crh0ZSLfjE41/w8Pfpzo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3868</v>
      </c>
      <c r="L45" s="60">
        <v>3499</v>
      </c>
      <c r="M45" s="60">
        <v>3783</v>
      </c>
      <c r="N45" s="60">
        <v>4614</v>
      </c>
      <c r="O45" s="61">
        <v>3807</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507</v>
      </c>
      <c r="L46" s="64" t="s">
        <v>507</v>
      </c>
      <c r="M46" s="64" t="s">
        <v>507</v>
      </c>
      <c r="N46" s="64" t="s">
        <v>507</v>
      </c>
      <c r="O46" s="65" t="s">
        <v>507</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507</v>
      </c>
      <c r="L47" s="64" t="s">
        <v>507</v>
      </c>
      <c r="M47" s="64" t="s">
        <v>507</v>
      </c>
      <c r="N47" s="64" t="s">
        <v>507</v>
      </c>
      <c r="O47" s="65" t="s">
        <v>507</v>
      </c>
      <c r="P47" s="48"/>
      <c r="Q47" s="48"/>
      <c r="R47" s="48"/>
      <c r="S47" s="48"/>
      <c r="T47" s="48"/>
      <c r="U47" s="48"/>
    </row>
    <row r="48" spans="1:21" ht="30.75" customHeight="1" x14ac:dyDescent="0.15">
      <c r="A48" s="48"/>
      <c r="B48" s="1233"/>
      <c r="C48" s="1234"/>
      <c r="D48" s="62"/>
      <c r="E48" s="1215" t="s">
        <v>15</v>
      </c>
      <c r="F48" s="1215"/>
      <c r="G48" s="1215"/>
      <c r="H48" s="1215"/>
      <c r="I48" s="1215"/>
      <c r="J48" s="1216"/>
      <c r="K48" s="63">
        <v>1589</v>
      </c>
      <c r="L48" s="64">
        <v>1870</v>
      </c>
      <c r="M48" s="64">
        <v>1828</v>
      </c>
      <c r="N48" s="64">
        <v>1960</v>
      </c>
      <c r="O48" s="65">
        <v>1581</v>
      </c>
      <c r="P48" s="48"/>
      <c r="Q48" s="48"/>
      <c r="R48" s="48"/>
      <c r="S48" s="48"/>
      <c r="T48" s="48"/>
      <c r="U48" s="48"/>
    </row>
    <row r="49" spans="1:21" ht="30.75" customHeight="1" x14ac:dyDescent="0.15">
      <c r="A49" s="48"/>
      <c r="B49" s="1233"/>
      <c r="C49" s="1234"/>
      <c r="D49" s="62"/>
      <c r="E49" s="1215" t="s">
        <v>16</v>
      </c>
      <c r="F49" s="1215"/>
      <c r="G49" s="1215"/>
      <c r="H49" s="1215"/>
      <c r="I49" s="1215"/>
      <c r="J49" s="1216"/>
      <c r="K49" s="63">
        <v>39</v>
      </c>
      <c r="L49" s="64">
        <v>91</v>
      </c>
      <c r="M49" s="64">
        <v>121</v>
      </c>
      <c r="N49" s="64">
        <v>162</v>
      </c>
      <c r="O49" s="65">
        <v>217</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507</v>
      </c>
      <c r="L50" s="64" t="s">
        <v>507</v>
      </c>
      <c r="M50" s="64" t="s">
        <v>507</v>
      </c>
      <c r="N50" s="64" t="s">
        <v>507</v>
      </c>
      <c r="O50" s="65" t="s">
        <v>507</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507</v>
      </c>
      <c r="L51" s="64" t="s">
        <v>507</v>
      </c>
      <c r="M51" s="64" t="s">
        <v>507</v>
      </c>
      <c r="N51" s="64" t="s">
        <v>507</v>
      </c>
      <c r="O51" s="65" t="s">
        <v>507</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4504</v>
      </c>
      <c r="L52" s="64">
        <v>4613</v>
      </c>
      <c r="M52" s="64">
        <v>4699</v>
      </c>
      <c r="N52" s="64">
        <v>4738</v>
      </c>
      <c r="O52" s="65">
        <v>4726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992</v>
      </c>
      <c r="L53" s="69">
        <v>847</v>
      </c>
      <c r="M53" s="69">
        <v>1033</v>
      </c>
      <c r="N53" s="69">
        <v>1998</v>
      </c>
      <c r="O53" s="70">
        <v>879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507</v>
      </c>
      <c r="L57" s="84" t="s">
        <v>507</v>
      </c>
      <c r="M57" s="84" t="s">
        <v>507</v>
      </c>
      <c r="N57" s="84" t="s">
        <v>507</v>
      </c>
      <c r="O57" s="85" t="s">
        <v>507</v>
      </c>
    </row>
    <row r="58" spans="1:21" ht="31.5" customHeight="1" thickBot="1" x14ac:dyDescent="0.2">
      <c r="B58" s="1223"/>
      <c r="C58" s="1224"/>
      <c r="D58" s="1228" t="s">
        <v>27</v>
      </c>
      <c r="E58" s="1229"/>
      <c r="F58" s="1229"/>
      <c r="G58" s="1229"/>
      <c r="H58" s="1229"/>
      <c r="I58" s="1229"/>
      <c r="J58" s="1230"/>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R+8zg/rNBoSH9ImZn/T2QFxgPvu/OIk7vrc9HdmZIs0g7z+URux89wIKZ1BjLNHTgKc3+3nHoK43Hvv9diMw==" saltValue="bKIqJUKxPDvd3oYsVM6L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1" t="s">
        <v>30</v>
      </c>
      <c r="C41" s="1252"/>
      <c r="D41" s="102"/>
      <c r="E41" s="1253" t="s">
        <v>31</v>
      </c>
      <c r="F41" s="1253"/>
      <c r="G41" s="1253"/>
      <c r="H41" s="1254"/>
      <c r="I41" s="103">
        <v>37136</v>
      </c>
      <c r="J41" s="104">
        <v>36493</v>
      </c>
      <c r="K41" s="104">
        <v>35441</v>
      </c>
      <c r="L41" s="104">
        <v>34330</v>
      </c>
      <c r="M41" s="105">
        <v>34533</v>
      </c>
    </row>
    <row r="42" spans="2:13" ht="27.75" customHeight="1" x14ac:dyDescent="0.15">
      <c r="B42" s="1241"/>
      <c r="C42" s="1242"/>
      <c r="D42" s="106"/>
      <c r="E42" s="1245" t="s">
        <v>32</v>
      </c>
      <c r="F42" s="1245"/>
      <c r="G42" s="1245"/>
      <c r="H42" s="1246"/>
      <c r="I42" s="107" t="s">
        <v>507</v>
      </c>
      <c r="J42" s="108" t="s">
        <v>507</v>
      </c>
      <c r="K42" s="108" t="s">
        <v>507</v>
      </c>
      <c r="L42" s="108" t="s">
        <v>507</v>
      </c>
      <c r="M42" s="109" t="s">
        <v>507</v>
      </c>
    </row>
    <row r="43" spans="2:13" ht="27.75" customHeight="1" x14ac:dyDescent="0.15">
      <c r="B43" s="1241"/>
      <c r="C43" s="1242"/>
      <c r="D43" s="106"/>
      <c r="E43" s="1245" t="s">
        <v>33</v>
      </c>
      <c r="F43" s="1245"/>
      <c r="G43" s="1245"/>
      <c r="H43" s="1246"/>
      <c r="I43" s="107">
        <v>18502</v>
      </c>
      <c r="J43" s="108">
        <v>18276</v>
      </c>
      <c r="K43" s="108">
        <v>19419</v>
      </c>
      <c r="L43" s="108">
        <v>18969</v>
      </c>
      <c r="M43" s="109">
        <v>18230</v>
      </c>
    </row>
    <row r="44" spans="2:13" ht="27.75" customHeight="1" x14ac:dyDescent="0.15">
      <c r="B44" s="1241"/>
      <c r="C44" s="1242"/>
      <c r="D44" s="106"/>
      <c r="E44" s="1245" t="s">
        <v>34</v>
      </c>
      <c r="F44" s="1245"/>
      <c r="G44" s="1245"/>
      <c r="H44" s="1246"/>
      <c r="I44" s="107">
        <v>2591</v>
      </c>
      <c r="J44" s="108">
        <v>2569</v>
      </c>
      <c r="K44" s="108">
        <v>2486</v>
      </c>
      <c r="L44" s="108">
        <v>2342</v>
      </c>
      <c r="M44" s="109">
        <v>2130</v>
      </c>
    </row>
    <row r="45" spans="2:13" ht="27.75" customHeight="1" x14ac:dyDescent="0.15">
      <c r="B45" s="1241"/>
      <c r="C45" s="1242"/>
      <c r="D45" s="106"/>
      <c r="E45" s="1245" t="s">
        <v>35</v>
      </c>
      <c r="F45" s="1245"/>
      <c r="G45" s="1245"/>
      <c r="H45" s="1246"/>
      <c r="I45" s="107">
        <v>3572</v>
      </c>
      <c r="J45" s="108">
        <v>3565</v>
      </c>
      <c r="K45" s="108">
        <v>3250</v>
      </c>
      <c r="L45" s="108">
        <v>3242</v>
      </c>
      <c r="M45" s="109">
        <v>3254</v>
      </c>
    </row>
    <row r="46" spans="2:13" ht="27.75" customHeight="1" x14ac:dyDescent="0.15">
      <c r="B46" s="1241"/>
      <c r="C46" s="1242"/>
      <c r="D46" s="110"/>
      <c r="E46" s="1245" t="s">
        <v>36</v>
      </c>
      <c r="F46" s="1245"/>
      <c r="G46" s="1245"/>
      <c r="H46" s="1246"/>
      <c r="I46" s="107" t="s">
        <v>507</v>
      </c>
      <c r="J46" s="108" t="s">
        <v>507</v>
      </c>
      <c r="K46" s="108" t="s">
        <v>507</v>
      </c>
      <c r="L46" s="108" t="s">
        <v>507</v>
      </c>
      <c r="M46" s="109" t="s">
        <v>507</v>
      </c>
    </row>
    <row r="47" spans="2:13" ht="27.75" customHeight="1" x14ac:dyDescent="0.15">
      <c r="B47" s="1241"/>
      <c r="C47" s="1242"/>
      <c r="D47" s="111"/>
      <c r="E47" s="1255" t="s">
        <v>37</v>
      </c>
      <c r="F47" s="1256"/>
      <c r="G47" s="1256"/>
      <c r="H47" s="1257"/>
      <c r="I47" s="107" t="s">
        <v>507</v>
      </c>
      <c r="J47" s="108" t="s">
        <v>507</v>
      </c>
      <c r="K47" s="108" t="s">
        <v>507</v>
      </c>
      <c r="L47" s="108" t="s">
        <v>507</v>
      </c>
      <c r="M47" s="109" t="s">
        <v>507</v>
      </c>
    </row>
    <row r="48" spans="2:13" ht="27.75" customHeight="1" x14ac:dyDescent="0.15">
      <c r="B48" s="1241"/>
      <c r="C48" s="1242"/>
      <c r="D48" s="106"/>
      <c r="E48" s="1245" t="s">
        <v>38</v>
      </c>
      <c r="F48" s="1245"/>
      <c r="G48" s="1245"/>
      <c r="H48" s="1246"/>
      <c r="I48" s="107" t="s">
        <v>507</v>
      </c>
      <c r="J48" s="108" t="s">
        <v>507</v>
      </c>
      <c r="K48" s="108" t="s">
        <v>507</v>
      </c>
      <c r="L48" s="108" t="s">
        <v>507</v>
      </c>
      <c r="M48" s="109" t="s">
        <v>507</v>
      </c>
    </row>
    <row r="49" spans="2:13" ht="27.75" customHeight="1" x14ac:dyDescent="0.15">
      <c r="B49" s="1243"/>
      <c r="C49" s="1244"/>
      <c r="D49" s="106"/>
      <c r="E49" s="1245" t="s">
        <v>39</v>
      </c>
      <c r="F49" s="1245"/>
      <c r="G49" s="1245"/>
      <c r="H49" s="1246"/>
      <c r="I49" s="107" t="s">
        <v>507</v>
      </c>
      <c r="J49" s="108" t="s">
        <v>507</v>
      </c>
      <c r="K49" s="108" t="s">
        <v>507</v>
      </c>
      <c r="L49" s="108" t="s">
        <v>507</v>
      </c>
      <c r="M49" s="109" t="s">
        <v>507</v>
      </c>
    </row>
    <row r="50" spans="2:13" ht="27.75" customHeight="1" x14ac:dyDescent="0.15">
      <c r="B50" s="1239" t="s">
        <v>40</v>
      </c>
      <c r="C50" s="1240"/>
      <c r="D50" s="112"/>
      <c r="E50" s="1245" t="s">
        <v>41</v>
      </c>
      <c r="F50" s="1245"/>
      <c r="G50" s="1245"/>
      <c r="H50" s="1246"/>
      <c r="I50" s="107">
        <v>17148</v>
      </c>
      <c r="J50" s="108">
        <v>17423</v>
      </c>
      <c r="K50" s="108">
        <v>17420</v>
      </c>
      <c r="L50" s="108">
        <v>16710</v>
      </c>
      <c r="M50" s="109">
        <v>17396</v>
      </c>
    </row>
    <row r="51" spans="2:13" ht="27.75" customHeight="1" x14ac:dyDescent="0.15">
      <c r="B51" s="1241"/>
      <c r="C51" s="1242"/>
      <c r="D51" s="106"/>
      <c r="E51" s="1245" t="s">
        <v>42</v>
      </c>
      <c r="F51" s="1245"/>
      <c r="G51" s="1245"/>
      <c r="H51" s="1246"/>
      <c r="I51" s="107">
        <v>14971</v>
      </c>
      <c r="J51" s="108">
        <v>11664</v>
      </c>
      <c r="K51" s="108">
        <v>10728</v>
      </c>
      <c r="L51" s="108">
        <v>8644</v>
      </c>
      <c r="M51" s="109">
        <v>8844</v>
      </c>
    </row>
    <row r="52" spans="2:13" ht="27.75" customHeight="1" x14ac:dyDescent="0.15">
      <c r="B52" s="1243"/>
      <c r="C52" s="1244"/>
      <c r="D52" s="106"/>
      <c r="E52" s="1245" t="s">
        <v>43</v>
      </c>
      <c r="F52" s="1245"/>
      <c r="G52" s="1245"/>
      <c r="H52" s="1246"/>
      <c r="I52" s="107">
        <v>42681</v>
      </c>
      <c r="J52" s="108">
        <v>41864</v>
      </c>
      <c r="K52" s="108">
        <v>41279</v>
      </c>
      <c r="L52" s="108">
        <v>40301</v>
      </c>
      <c r="M52" s="109">
        <v>39723</v>
      </c>
    </row>
    <row r="53" spans="2:13" ht="27.75" customHeight="1" thickBot="1" x14ac:dyDescent="0.2">
      <c r="B53" s="1247" t="s">
        <v>44</v>
      </c>
      <c r="C53" s="1248"/>
      <c r="D53" s="113"/>
      <c r="E53" s="1249" t="s">
        <v>45</v>
      </c>
      <c r="F53" s="1249"/>
      <c r="G53" s="1249"/>
      <c r="H53" s="1250"/>
      <c r="I53" s="114">
        <v>-13001</v>
      </c>
      <c r="J53" s="115">
        <v>-10048</v>
      </c>
      <c r="K53" s="115">
        <v>-8831</v>
      </c>
      <c r="L53" s="115">
        <v>-6771</v>
      </c>
      <c r="M53" s="116">
        <v>-7815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sM/EtnjgNKIPnazzIdQLrPV3//NDIYxLC8S1ZT9esGM9qJxEHDCUZhbePrZ8DrtGoWUaOWQCGgZhbTELbUkJg==" saltValue="ngmD5vF7iYJ7u+cKpMpf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6" t="s">
        <v>48</v>
      </c>
      <c r="D55" s="1266"/>
      <c r="E55" s="1267"/>
      <c r="F55" s="128">
        <v>4780</v>
      </c>
      <c r="G55" s="128">
        <v>4424</v>
      </c>
      <c r="H55" s="129">
        <v>4715</v>
      </c>
    </row>
    <row r="56" spans="2:8" ht="52.5" customHeight="1" x14ac:dyDescent="0.15">
      <c r="B56" s="130"/>
      <c r="C56" s="1268" t="s">
        <v>49</v>
      </c>
      <c r="D56" s="1268"/>
      <c r="E56" s="1269"/>
      <c r="F56" s="131">
        <v>1544</v>
      </c>
      <c r="G56" s="131">
        <v>503</v>
      </c>
      <c r="H56" s="132">
        <v>449</v>
      </c>
    </row>
    <row r="57" spans="2:8" ht="53.25" customHeight="1" x14ac:dyDescent="0.15">
      <c r="B57" s="130"/>
      <c r="C57" s="1270" t="s">
        <v>50</v>
      </c>
      <c r="D57" s="1270"/>
      <c r="E57" s="1271"/>
      <c r="F57" s="133">
        <v>10752</v>
      </c>
      <c r="G57" s="133">
        <v>11438</v>
      </c>
      <c r="H57" s="134">
        <v>11886</v>
      </c>
    </row>
    <row r="58" spans="2:8" ht="45.75" customHeight="1" x14ac:dyDescent="0.15">
      <c r="B58" s="135"/>
      <c r="C58" s="1258" t="s">
        <v>586</v>
      </c>
      <c r="D58" s="1259"/>
      <c r="E58" s="1260"/>
      <c r="F58" s="136">
        <v>690</v>
      </c>
      <c r="G58" s="136">
        <v>1727</v>
      </c>
      <c r="H58" s="137">
        <v>3021</v>
      </c>
    </row>
    <row r="59" spans="2:8" ht="45.75" customHeight="1" x14ac:dyDescent="0.15">
      <c r="B59" s="135"/>
      <c r="C59" s="1258" t="s">
        <v>587</v>
      </c>
      <c r="D59" s="1259"/>
      <c r="E59" s="1260"/>
      <c r="F59" s="136">
        <v>2632</v>
      </c>
      <c r="G59" s="136">
        <v>2674</v>
      </c>
      <c r="H59" s="137">
        <v>2095</v>
      </c>
    </row>
    <row r="60" spans="2:8" ht="45.75" customHeight="1" x14ac:dyDescent="0.15">
      <c r="B60" s="135"/>
      <c r="C60" s="1258" t="s">
        <v>588</v>
      </c>
      <c r="D60" s="1259"/>
      <c r="E60" s="1260"/>
      <c r="F60" s="136">
        <v>2000</v>
      </c>
      <c r="G60" s="136">
        <v>2000</v>
      </c>
      <c r="H60" s="137">
        <v>2001</v>
      </c>
    </row>
    <row r="61" spans="2:8" ht="45.75" customHeight="1" x14ac:dyDescent="0.15">
      <c r="B61" s="135"/>
      <c r="C61" s="1258" t="s">
        <v>589</v>
      </c>
      <c r="D61" s="1259"/>
      <c r="E61" s="1260"/>
      <c r="F61" s="136">
        <v>1362</v>
      </c>
      <c r="G61" s="136">
        <v>1294</v>
      </c>
      <c r="H61" s="137">
        <v>1173</v>
      </c>
    </row>
    <row r="62" spans="2:8" ht="45.75" customHeight="1" thickBot="1" x14ac:dyDescent="0.2">
      <c r="B62" s="138"/>
      <c r="C62" s="1261" t="s">
        <v>590</v>
      </c>
      <c r="D62" s="1262"/>
      <c r="E62" s="1263"/>
      <c r="F62" s="139">
        <v>895</v>
      </c>
      <c r="G62" s="139">
        <v>895</v>
      </c>
      <c r="H62" s="140">
        <v>895</v>
      </c>
    </row>
    <row r="63" spans="2:8" ht="52.5" customHeight="1" thickBot="1" x14ac:dyDescent="0.2">
      <c r="B63" s="141"/>
      <c r="C63" s="1264" t="s">
        <v>51</v>
      </c>
      <c r="D63" s="1264"/>
      <c r="E63" s="1265"/>
      <c r="F63" s="142">
        <v>17077</v>
      </c>
      <c r="G63" s="142">
        <v>16365</v>
      </c>
      <c r="H63" s="143">
        <v>17049</v>
      </c>
    </row>
    <row r="64" spans="2:8" ht="15" customHeight="1" x14ac:dyDescent="0.15"/>
  </sheetData>
  <sheetProtection algorithmName="SHA-512" hashValue="ItUsAk1Xya30pGmIwgQRC8l9CBubvBN+udj0QzIgLKloqCBRaoL5GxiLLiANhD2eEi/D4YxGa8FAubSLhm8WNw==" saltValue="qZuXn3nGxs7uhrFB87M9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16741</v>
      </c>
      <c r="E3" s="162"/>
      <c r="F3" s="163">
        <v>63257</v>
      </c>
      <c r="G3" s="164"/>
      <c r="H3" s="165"/>
    </row>
    <row r="4" spans="1:8" x14ac:dyDescent="0.15">
      <c r="A4" s="166"/>
      <c r="B4" s="167"/>
      <c r="C4" s="168"/>
      <c r="D4" s="169">
        <v>4644</v>
      </c>
      <c r="E4" s="170"/>
      <c r="F4" s="171">
        <v>27259</v>
      </c>
      <c r="G4" s="172"/>
      <c r="H4" s="173"/>
    </row>
    <row r="5" spans="1:8" x14ac:dyDescent="0.15">
      <c r="A5" s="154" t="s">
        <v>540</v>
      </c>
      <c r="B5" s="159"/>
      <c r="C5" s="160"/>
      <c r="D5" s="161">
        <v>24094</v>
      </c>
      <c r="E5" s="162"/>
      <c r="F5" s="163">
        <v>52308</v>
      </c>
      <c r="G5" s="164"/>
      <c r="H5" s="165"/>
    </row>
    <row r="6" spans="1:8" x14ac:dyDescent="0.15">
      <c r="A6" s="166"/>
      <c r="B6" s="167"/>
      <c r="C6" s="168"/>
      <c r="D6" s="169">
        <v>6945</v>
      </c>
      <c r="E6" s="170"/>
      <c r="F6" s="171">
        <v>28695</v>
      </c>
      <c r="G6" s="172"/>
      <c r="H6" s="173"/>
    </row>
    <row r="7" spans="1:8" x14ac:dyDescent="0.15">
      <c r="A7" s="154" t="s">
        <v>541</v>
      </c>
      <c r="B7" s="159"/>
      <c r="C7" s="160"/>
      <c r="D7" s="161">
        <v>23810</v>
      </c>
      <c r="E7" s="162"/>
      <c r="F7" s="163">
        <v>46402</v>
      </c>
      <c r="G7" s="164"/>
      <c r="H7" s="165"/>
    </row>
    <row r="8" spans="1:8" x14ac:dyDescent="0.15">
      <c r="A8" s="166"/>
      <c r="B8" s="167"/>
      <c r="C8" s="168"/>
      <c r="D8" s="169">
        <v>10601</v>
      </c>
      <c r="E8" s="170"/>
      <c r="F8" s="171">
        <v>26897</v>
      </c>
      <c r="G8" s="172"/>
      <c r="H8" s="173"/>
    </row>
    <row r="9" spans="1:8" x14ac:dyDescent="0.15">
      <c r="A9" s="154" t="s">
        <v>542</v>
      </c>
      <c r="B9" s="159"/>
      <c r="C9" s="160"/>
      <c r="D9" s="161">
        <v>36112</v>
      </c>
      <c r="E9" s="162"/>
      <c r="F9" s="163">
        <v>66343</v>
      </c>
      <c r="G9" s="164"/>
      <c r="H9" s="165"/>
    </row>
    <row r="10" spans="1:8" x14ac:dyDescent="0.15">
      <c r="A10" s="166"/>
      <c r="B10" s="167"/>
      <c r="C10" s="168"/>
      <c r="D10" s="169">
        <v>20304</v>
      </c>
      <c r="E10" s="170"/>
      <c r="F10" s="171">
        <v>34529</v>
      </c>
      <c r="G10" s="172"/>
      <c r="H10" s="173"/>
    </row>
    <row r="11" spans="1:8" x14ac:dyDescent="0.15">
      <c r="A11" s="154" t="s">
        <v>543</v>
      </c>
      <c r="B11" s="159"/>
      <c r="C11" s="160"/>
      <c r="D11" s="161">
        <v>39095</v>
      </c>
      <c r="E11" s="162"/>
      <c r="F11" s="163">
        <v>56416</v>
      </c>
      <c r="G11" s="164"/>
      <c r="H11" s="165"/>
    </row>
    <row r="12" spans="1:8" x14ac:dyDescent="0.15">
      <c r="A12" s="166"/>
      <c r="B12" s="167"/>
      <c r="C12" s="174"/>
      <c r="D12" s="169">
        <v>20337</v>
      </c>
      <c r="E12" s="170"/>
      <c r="F12" s="171">
        <v>32623</v>
      </c>
      <c r="G12" s="172"/>
      <c r="H12" s="173"/>
    </row>
    <row r="13" spans="1:8" x14ac:dyDescent="0.15">
      <c r="A13" s="154"/>
      <c r="B13" s="159"/>
      <c r="C13" s="175"/>
      <c r="D13" s="176">
        <v>27970</v>
      </c>
      <c r="E13" s="177"/>
      <c r="F13" s="178">
        <v>56945</v>
      </c>
      <c r="G13" s="179"/>
      <c r="H13" s="165"/>
    </row>
    <row r="14" spans="1:8" x14ac:dyDescent="0.15">
      <c r="A14" s="166"/>
      <c r="B14" s="167"/>
      <c r="C14" s="168"/>
      <c r="D14" s="169">
        <v>12566</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1.98</v>
      </c>
      <c r="C19" s="180">
        <f>ROUND(VALUE(SUBSTITUTE(実質収支比率等に係る経年分析!G$48,"▲","-")),2)</f>
        <v>2.78</v>
      </c>
      <c r="D19" s="180">
        <f>ROUND(VALUE(SUBSTITUTE(実質収支比率等に係る経年分析!H$48,"▲","-")),2)</f>
        <v>3.31</v>
      </c>
      <c r="E19" s="180">
        <f>ROUND(VALUE(SUBSTITUTE(実質収支比率等に係る経年分析!I$48,"▲","-")),2)</f>
        <v>2.37</v>
      </c>
      <c r="F19" s="180">
        <f>ROUND(VALUE(SUBSTITUTE(実質収支比率等に係る経年分析!J$48,"▲","-")),2)</f>
        <v>4.3899999999999997</v>
      </c>
    </row>
    <row r="20" spans="1:11" x14ac:dyDescent="0.15">
      <c r="A20" s="180" t="s">
        <v>55</v>
      </c>
      <c r="B20" s="180">
        <f>ROUND(VALUE(SUBSTITUTE(実質収支比率等に係る経年分析!F$47,"▲","-")),2)</f>
        <v>34.58</v>
      </c>
      <c r="C20" s="180">
        <f>ROUND(VALUE(SUBSTITUTE(実質収支比率等に係る経年分析!G$47,"▲","-")),2)</f>
        <v>19.89</v>
      </c>
      <c r="D20" s="180">
        <f>ROUND(VALUE(SUBSTITUTE(実質収支比率等に係る経年分析!H$47,"▲","-")),2)</f>
        <v>19.89</v>
      </c>
      <c r="E20" s="180">
        <f>ROUND(VALUE(SUBSTITUTE(実質収支比率等に係る経年分析!I$47,"▲","-")),2)</f>
        <v>18.28</v>
      </c>
      <c r="F20" s="180">
        <f>ROUND(VALUE(SUBSTITUTE(実質収支比率等に係る経年分析!J$47,"▲","-")),2)</f>
        <v>19.05</v>
      </c>
    </row>
    <row r="21" spans="1:11" x14ac:dyDescent="0.15">
      <c r="A21" s="180" t="s">
        <v>56</v>
      </c>
      <c r="B21" s="180">
        <f>IF(ISNUMBER(VALUE(SUBSTITUTE(実質収支比率等に係る経年分析!F$49,"▲","-"))),ROUND(VALUE(SUBSTITUTE(実質収支比率等に係る経年分析!F$49,"▲","-")),2),NA())</f>
        <v>-3.6</v>
      </c>
      <c r="C21" s="180">
        <f>IF(ISNUMBER(VALUE(SUBSTITUTE(実質収支比率等に係る経年分析!G$49,"▲","-"))),ROUND(VALUE(SUBSTITUTE(実質収支比率等に係る経年分析!G$49,"▲","-")),2),NA())</f>
        <v>-13.7</v>
      </c>
      <c r="D21" s="180">
        <f>IF(ISNUMBER(VALUE(SUBSTITUTE(実質収支比率等に係る経年分析!H$49,"▲","-"))),ROUND(VALUE(SUBSTITUTE(実質収支比率等に係る経年分析!H$49,"▲","-")),2),NA())</f>
        <v>0.66</v>
      </c>
      <c r="E21" s="180">
        <f>IF(ISNUMBER(VALUE(SUBSTITUTE(実質収支比率等に係る経年分析!I$49,"▲","-"))),ROUND(VALUE(SUBSTITUTE(実質収支比率等に係る経年分析!I$49,"▲","-")),2),NA())</f>
        <v>-2.39</v>
      </c>
      <c r="F21" s="180">
        <f>IF(ISNUMBER(VALUE(SUBSTITUTE(実質収支比率等に係る経年分析!J$49,"▲","-"))),ROUND(VALUE(SUBSTITUTE(実質収支比率等に係る経年分析!J$49,"▲","-")),2),NA())</f>
        <v>3.25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火災共済事業特別会計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交通災害共済事業特別会計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1.1399999999999999</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0.56999999999999995</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4.3899999999999997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4504</v>
      </c>
      <c r="E42" s="182"/>
      <c r="F42" s="182"/>
      <c r="G42" s="182">
        <f>'実質公債費比率（分子）の構造'!L$52</f>
        <v>4613</v>
      </c>
      <c r="H42" s="182"/>
      <c r="I42" s="182"/>
      <c r="J42" s="182">
        <f>'実質公債費比率（分子）の構造'!M$52</f>
        <v>4699</v>
      </c>
      <c r="K42" s="182"/>
      <c r="L42" s="182"/>
      <c r="M42" s="182">
        <f>'実質公債費比率（分子）の構造'!N$52</f>
        <v>4738</v>
      </c>
      <c r="N42" s="182"/>
      <c r="O42" s="182"/>
      <c r="P42" s="182">
        <f>'実質公債費比率（分子）の構造'!O$52</f>
        <v>4726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v>
      </c>
      <c r="C45" s="182"/>
      <c r="D45" s="182"/>
      <c r="E45" s="182">
        <f>'実質公債費比率（分子）の構造'!L$49</f>
        <v>91</v>
      </c>
      <c r="F45" s="182"/>
      <c r="G45" s="182"/>
      <c r="H45" s="182">
        <f>'実質公債費比率（分子）の構造'!M$49</f>
        <v>121</v>
      </c>
      <c r="I45" s="182"/>
      <c r="J45" s="182"/>
      <c r="K45" s="182">
        <f>'実質公債費比率（分子）の構造'!N$49</f>
        <v>162</v>
      </c>
      <c r="L45" s="182"/>
      <c r="M45" s="182"/>
      <c r="N45" s="182">
        <f>'実質公債費比率（分子）の構造'!O$49</f>
        <v>217</v>
      </c>
      <c r="O45" s="182"/>
      <c r="P45" s="182"/>
    </row>
    <row r="46" spans="1:16" x14ac:dyDescent="0.15">
      <c r="A46" s="182" t="s">
        <v>67</v>
      </c>
      <c r="B46" s="182">
        <f>'実質公債費比率（分子）の構造'!K$48</f>
        <v>1589</v>
      </c>
      <c r="C46" s="182"/>
      <c r="D46" s="182"/>
      <c r="E46" s="182">
        <f>'実質公債費比率（分子）の構造'!L$48</f>
        <v>1870</v>
      </c>
      <c r="F46" s="182"/>
      <c r="G46" s="182"/>
      <c r="H46" s="182">
        <f>'実質公債費比率（分子）の構造'!M$48</f>
        <v>1828</v>
      </c>
      <c r="I46" s="182"/>
      <c r="J46" s="182"/>
      <c r="K46" s="182">
        <f>'実質公債費比率（分子）の構造'!N$48</f>
        <v>1960</v>
      </c>
      <c r="L46" s="182"/>
      <c r="M46" s="182"/>
      <c r="N46" s="182">
        <f>'実質公債費比率（分子）の構造'!O$48</f>
        <v>1581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3868</v>
      </c>
      <c r="C49" s="182"/>
      <c r="D49" s="182"/>
      <c r="E49" s="182">
        <f>'実質公債費比率（分子）の構造'!L$45</f>
        <v>3499</v>
      </c>
      <c r="F49" s="182"/>
      <c r="G49" s="182"/>
      <c r="H49" s="182">
        <f>'実質公債費比率（分子）の構造'!M$45</f>
        <v>3783</v>
      </c>
      <c r="I49" s="182"/>
      <c r="J49" s="182"/>
      <c r="K49" s="182">
        <f>'実質公債費比率（分子）の構造'!N$45</f>
        <v>4614</v>
      </c>
      <c r="L49" s="182"/>
      <c r="M49" s="182"/>
      <c r="N49" s="182">
        <f>'実質公債費比率（分子）の構造'!O$45</f>
        <v>3807</v>
      </c>
      <c r="O49" s="182"/>
      <c r="P49" s="182"/>
    </row>
    <row r="50" spans="1:16" x14ac:dyDescent="0.15">
      <c r="A50" s="182" t="s">
        <v>71</v>
      </c>
      <c r="B50" s="182" t="e">
        <f>NA()</f>
        <v>#N/A</v>
      </c>
      <c r="C50" s="182">
        <f>IF(ISNUMBER('実質公債費比率（分子）の構造'!K$53),'実質公債費比率（分子）の構造'!K$53,NA())</f>
        <v>992</v>
      </c>
      <c r="D50" s="182" t="e">
        <f>NA()</f>
        <v>#N/A</v>
      </c>
      <c r="E50" s="182" t="e">
        <f>NA()</f>
        <v>#N/A</v>
      </c>
      <c r="F50" s="182">
        <f>IF(ISNUMBER('実質公債費比率（分子）の構造'!L$53),'実質公債費比率（分子）の構造'!L$53,NA())</f>
        <v>847</v>
      </c>
      <c r="G50" s="182" t="e">
        <f>NA()</f>
        <v>#N/A</v>
      </c>
      <c r="H50" s="182" t="e">
        <f>NA()</f>
        <v>#N/A</v>
      </c>
      <c r="I50" s="182">
        <f>IF(ISNUMBER('実質公債費比率（分子）の構造'!M$53),'実質公債費比率（分子）の構造'!M$53,NA())</f>
        <v>1033</v>
      </c>
      <c r="J50" s="182" t="e">
        <f>NA()</f>
        <v>#N/A</v>
      </c>
      <c r="K50" s="182" t="e">
        <f>NA()</f>
        <v>#N/A</v>
      </c>
      <c r="L50" s="182">
        <f>IF(ISNUMBER('実質公債費比率（分子）の構造'!N$53),'実質公債費比率（分子）の構造'!N$53,NA())</f>
        <v>1998</v>
      </c>
      <c r="M50" s="182" t="e">
        <f>NA()</f>
        <v>#N/A</v>
      </c>
      <c r="N50" s="182" t="e">
        <f>NA()</f>
        <v>#N/A</v>
      </c>
      <c r="O50" s="182">
        <f>IF(ISNUMBER('実質公債費比率（分子）の構造'!O$53),'実質公債費比率（分子）の構造'!O$53,NA())</f>
        <v>879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42681</v>
      </c>
      <c r="E56" s="181"/>
      <c r="F56" s="181"/>
      <c r="G56" s="181">
        <f>'将来負担比率（分子）の構造'!J$52</f>
        <v>41864</v>
      </c>
      <c r="H56" s="181"/>
      <c r="I56" s="181"/>
      <c r="J56" s="181">
        <f>'将来負担比率（分子）の構造'!K$52</f>
        <v>41279</v>
      </c>
      <c r="K56" s="181"/>
      <c r="L56" s="181"/>
      <c r="M56" s="181">
        <f>'将来負担比率（分子）の構造'!L$52</f>
        <v>40301</v>
      </c>
      <c r="N56" s="181"/>
      <c r="O56" s="181"/>
      <c r="P56" s="181">
        <f>'将来負担比率（分子）の構造'!M$52</f>
        <v>39723</v>
      </c>
    </row>
    <row r="57" spans="1:16" x14ac:dyDescent="0.15">
      <c r="A57" s="181" t="s">
        <v>42</v>
      </c>
      <c r="B57" s="181"/>
      <c r="C57" s="181"/>
      <c r="D57" s="181">
        <f>'将来負担比率（分子）の構造'!I$51</f>
        <v>14971</v>
      </c>
      <c r="E57" s="181"/>
      <c r="F57" s="181"/>
      <c r="G57" s="181">
        <f>'将来負担比率（分子）の構造'!J$51</f>
        <v>11664</v>
      </c>
      <c r="H57" s="181"/>
      <c r="I57" s="181"/>
      <c r="J57" s="181">
        <f>'将来負担比率（分子）の構造'!K$51</f>
        <v>10728</v>
      </c>
      <c r="K57" s="181"/>
      <c r="L57" s="181"/>
      <c r="M57" s="181">
        <f>'将来負担比率（分子）の構造'!L$51</f>
        <v>8644</v>
      </c>
      <c r="N57" s="181"/>
      <c r="O57" s="181"/>
      <c r="P57" s="181">
        <f>'将来負担比率（分子）の構造'!M$51</f>
        <v>8844</v>
      </c>
    </row>
    <row r="58" spans="1:16" x14ac:dyDescent="0.15">
      <c r="A58" s="181" t="s">
        <v>41</v>
      </c>
      <c r="B58" s="181"/>
      <c r="C58" s="181"/>
      <c r="D58" s="181">
        <f>'将来負担比率（分子）の構造'!I$50</f>
        <v>17148</v>
      </c>
      <c r="E58" s="181"/>
      <c r="F58" s="181"/>
      <c r="G58" s="181">
        <f>'将来負担比率（分子）の構造'!J$50</f>
        <v>17423</v>
      </c>
      <c r="H58" s="181"/>
      <c r="I58" s="181"/>
      <c r="J58" s="181">
        <f>'将来負担比率（分子）の構造'!K$50</f>
        <v>17420</v>
      </c>
      <c r="K58" s="181"/>
      <c r="L58" s="181"/>
      <c r="M58" s="181">
        <f>'将来負担比率（分子）の構造'!L$50</f>
        <v>16710</v>
      </c>
      <c r="N58" s="181"/>
      <c r="O58" s="181"/>
      <c r="P58" s="181">
        <f>'将来負担比率（分子）の構造'!M$50</f>
        <v>17396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3572</v>
      </c>
      <c r="C62" s="181"/>
      <c r="D62" s="181"/>
      <c r="E62" s="181">
        <f>'将来負担比率（分子）の構造'!J$45</f>
        <v>3565</v>
      </c>
      <c r="F62" s="181"/>
      <c r="G62" s="181"/>
      <c r="H62" s="181">
        <f>'将来負担比率（分子）の構造'!K$45</f>
        <v>3250</v>
      </c>
      <c r="I62" s="181"/>
      <c r="J62" s="181"/>
      <c r="K62" s="181">
        <f>'将来負担比率（分子）の構造'!L$45</f>
        <v>3242</v>
      </c>
      <c r="L62" s="181"/>
      <c r="M62" s="181"/>
      <c r="N62" s="181">
        <f>'将来負担比率（分子）の構造'!M$45</f>
        <v>3254</v>
      </c>
      <c r="O62" s="181"/>
      <c r="P62" s="181"/>
    </row>
    <row r="63" spans="1:16" x14ac:dyDescent="0.15">
      <c r="A63" s="181" t="s">
        <v>34</v>
      </c>
      <c r="B63" s="181">
        <f>'将来負担比率（分子）の構造'!I$44</f>
        <v>2591</v>
      </c>
      <c r="C63" s="181"/>
      <c r="D63" s="181"/>
      <c r="E63" s="181">
        <f>'将来負担比率（分子）の構造'!J$44</f>
        <v>2569</v>
      </c>
      <c r="F63" s="181"/>
      <c r="G63" s="181"/>
      <c r="H63" s="181">
        <f>'将来負担比率（分子）の構造'!K$44</f>
        <v>2486</v>
      </c>
      <c r="I63" s="181"/>
      <c r="J63" s="181"/>
      <c r="K63" s="181">
        <f>'将来負担比率（分子）の構造'!L$44</f>
        <v>2342</v>
      </c>
      <c r="L63" s="181"/>
      <c r="M63" s="181"/>
      <c r="N63" s="181">
        <f>'将来負担比率（分子）の構造'!M$44</f>
        <v>2130</v>
      </c>
      <c r="O63" s="181"/>
      <c r="P63" s="181"/>
    </row>
    <row r="64" spans="1:16" x14ac:dyDescent="0.15">
      <c r="A64" s="181" t="s">
        <v>33</v>
      </c>
      <c r="B64" s="181">
        <f>'将来負担比率（分子）の構造'!I$43</f>
        <v>18502</v>
      </c>
      <c r="C64" s="181"/>
      <c r="D64" s="181"/>
      <c r="E64" s="181">
        <f>'将来負担比率（分子）の構造'!J$43</f>
        <v>18276</v>
      </c>
      <c r="F64" s="181"/>
      <c r="G64" s="181"/>
      <c r="H64" s="181">
        <f>'将来負担比率（分子）の構造'!K$43</f>
        <v>19419</v>
      </c>
      <c r="I64" s="181"/>
      <c r="J64" s="181"/>
      <c r="K64" s="181">
        <f>'将来負担比率（分子）の構造'!L$43</f>
        <v>18969</v>
      </c>
      <c r="L64" s="181"/>
      <c r="M64" s="181"/>
      <c r="N64" s="181">
        <f>'将来負担比率（分子）の構造'!M$43</f>
        <v>18230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37136</v>
      </c>
      <c r="C66" s="181"/>
      <c r="D66" s="181"/>
      <c r="E66" s="181">
        <f>'将来負担比率（分子）の構造'!J$41</f>
        <v>36493</v>
      </c>
      <c r="F66" s="181"/>
      <c r="G66" s="181"/>
      <c r="H66" s="181">
        <f>'将来負担比率（分子）の構造'!K$41</f>
        <v>35441</v>
      </c>
      <c r="I66" s="181"/>
      <c r="J66" s="181"/>
      <c r="K66" s="181">
        <f>'将来負担比率（分子）の構造'!L$41</f>
        <v>34330</v>
      </c>
      <c r="L66" s="181"/>
      <c r="M66" s="181"/>
      <c r="N66" s="181">
        <f>'将来負担比率（分子）の構造'!M$41</f>
        <v>34533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4780</v>
      </c>
      <c r="C72" s="185">
        <f>基金残高に係る経年分析!G55</f>
        <v>4424</v>
      </c>
      <c r="D72" s="185">
        <f>基金残高に係る経年分析!H55</f>
        <v>4715</v>
      </c>
    </row>
    <row r="73" spans="1:16" x14ac:dyDescent="0.15">
      <c r="A73" s="184" t="s">
        <v>78</v>
      </c>
      <c r="B73" s="185">
        <f>基金残高に係る経年分析!F56</f>
        <v>1544</v>
      </c>
      <c r="C73" s="185">
        <f>基金残高に係る経年分析!G56</f>
        <v>503</v>
      </c>
      <c r="D73" s="185">
        <f>基金残高に係る経年分析!H56</f>
        <v>449</v>
      </c>
    </row>
    <row r="74" spans="1:16" x14ac:dyDescent="0.15">
      <c r="A74" s="184" t="s">
        <v>79</v>
      </c>
      <c r="B74" s="185">
        <f>基金残高に係る経年分析!F57</f>
        <v>10752</v>
      </c>
      <c r="C74" s="185">
        <f>基金残高に係る経年分析!G57</f>
        <v>11438</v>
      </c>
      <c r="D74" s="185">
        <f>基金残高に係る経年分析!H57</f>
        <v>11886</v>
      </c>
    </row>
  </sheetData>
  <sheetProtection algorithmName="SHA-512" hashValue="r7lJNksdJKoea04OBdc6o+wM4iclJxcVZCqE/4D7AzyLN9aagAEaPKOAp7UAL5M8WiUjcoJMxqWRF9UGXjarCA==" saltValue="8RAYGzB+F51njv4IrNLD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山上 真啓</dc:creator>
  <cp:lastModifiedBy>山上 真啓</cp:lastModifiedBy>
  <dcterms:created xsi:type="dcterms:W3CDTF">2022-03-22T02:30:23Z</dcterms:created>
  <dcterms:modified xsi:type="dcterms:W3CDTF">2022-03-22T02:30:24Z</dcterms:modified>
</cp:coreProperties>
</file>