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【障害福祉課】 フォルダまとめ★★★\885・886　移動支援事業関係\885　移動支援事業関係\999.HP更新用（様式等）\押印廃止対応後\"/>
    </mc:Choice>
  </mc:AlternateContent>
  <xr:revisionPtr revIDLastSave="0" documentId="8_{1E1BBA6C-E289-436B-B497-F075AC3C3DDF}" xr6:coauthVersionLast="36" xr6:coauthVersionMax="36" xr10:uidLastSave="{00000000-0000-0000-0000-000000000000}"/>
  <bookViews>
    <workbookView xWindow="4020" yWindow="90" windowWidth="19395" windowHeight="7830" xr2:uid="{00000000-000D-0000-FFFF-FFFF00000000}"/>
  </bookViews>
  <sheets>
    <sheet name="実績記録票（自動計算）" sheetId="2" r:id="rId1"/>
    <sheet name="実績記録票（手書き・手入力用）" sheetId="3" r:id="rId2"/>
    <sheet name="記載例" sheetId="4" r:id="rId3"/>
  </sheets>
  <definedNames>
    <definedName name="_xlnm.Print_Area" localSheetId="0">'実績記録票（自動計算）'!$A$1:$T$27</definedName>
    <definedName name="_xlnm.Print_Area" localSheetId="1">'実績記録票（手書き・手入力用）'!$A$1:$T$27</definedName>
  </definedNames>
  <calcPr calcId="191029"/>
</workbook>
</file>

<file path=xl/calcChain.xml><?xml version="1.0" encoding="utf-8"?>
<calcChain xmlns="http://schemas.openxmlformats.org/spreadsheetml/2006/main">
  <c r="L14" i="4" l="1"/>
  <c r="L13" i="4"/>
  <c r="L12" i="4"/>
  <c r="L11" i="4"/>
  <c r="L10" i="4"/>
  <c r="L9" i="4"/>
  <c r="U10" i="2" l="1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9" i="2"/>
  <c r="U27" i="2" l="1"/>
  <c r="V11" i="2" s="1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9" i="2"/>
  <c r="V10" i="2" l="1"/>
  <c r="C10" i="2" l="1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9" i="2"/>
  <c r="R27" i="2" l="1"/>
  <c r="P27" i="2"/>
  <c r="N27" i="2"/>
  <c r="V9" i="2" l="1"/>
  <c r="V7" i="2"/>
  <c r="V6" i="2"/>
  <c r="V5" i="2"/>
  <c r="J10" i="2" l="1"/>
  <c r="M10" i="2" s="1"/>
  <c r="J11" i="2"/>
  <c r="M11" i="2" s="1"/>
  <c r="J12" i="2"/>
  <c r="J13" i="2"/>
  <c r="J14" i="2"/>
  <c r="M14" i="2" s="1"/>
  <c r="J15" i="2"/>
  <c r="M15" i="2" s="1"/>
  <c r="J16" i="2"/>
  <c r="J17" i="2"/>
  <c r="J18" i="2"/>
  <c r="M18" i="2" s="1"/>
  <c r="J19" i="2"/>
  <c r="M19" i="2" s="1"/>
  <c r="J20" i="2"/>
  <c r="J21" i="2"/>
  <c r="J22" i="2"/>
  <c r="M22" i="2" s="1"/>
  <c r="J23" i="2"/>
  <c r="M23" i="2" s="1"/>
  <c r="J24" i="2"/>
  <c r="J25" i="2"/>
  <c r="J26" i="2"/>
  <c r="M26" i="2" s="1"/>
  <c r="J9" i="2"/>
  <c r="M25" i="2" l="1"/>
  <c r="M21" i="2"/>
  <c r="M17" i="2"/>
  <c r="M13" i="2"/>
  <c r="J27" i="2"/>
  <c r="M24" i="2"/>
  <c r="M20" i="2"/>
  <c r="M16" i="2"/>
  <c r="M12" i="2"/>
  <c r="M9" i="2"/>
  <c r="M27" i="2" l="1"/>
  <c r="O9" i="2"/>
  <c r="Q9" i="2" s="1"/>
  <c r="O10" i="2" l="1"/>
  <c r="Q10" i="2" s="1"/>
  <c r="O11" i="2" l="1"/>
  <c r="Q11" i="2" s="1"/>
  <c r="O12" i="2" l="1"/>
  <c r="Q12" i="2" s="1"/>
  <c r="O13" i="2" l="1"/>
  <c r="Q13" i="2" s="1"/>
  <c r="O14" i="2" l="1"/>
  <c r="Q14" i="2" s="1"/>
  <c r="O15" i="2" l="1"/>
  <c r="Q15" i="2" s="1"/>
  <c r="O16" i="2" l="1"/>
  <c r="O17" i="2" s="1"/>
  <c r="O18" i="2" s="1"/>
  <c r="Q16" i="2" l="1"/>
  <c r="O19" i="2"/>
  <c r="Q18" i="2"/>
  <c r="Q17" i="2"/>
  <c r="O20" i="2" l="1"/>
  <c r="Q19" i="2"/>
  <c r="O21" i="2" l="1"/>
  <c r="Q20" i="2"/>
  <c r="O22" i="2" l="1"/>
  <c r="Q21" i="2"/>
  <c r="O23" i="2" l="1"/>
  <c r="Q22" i="2"/>
  <c r="O24" i="2" l="1"/>
  <c r="Q23" i="2"/>
  <c r="O25" i="2" l="1"/>
  <c r="Q24" i="2"/>
  <c r="O26" i="2" l="1"/>
  <c r="Q25" i="2"/>
  <c r="Q26" i="2" l="1"/>
  <c r="Q27" i="2" l="1"/>
  <c r="O27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R4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障害福祉課:</t>
        </r>
        <r>
          <rPr>
            <sz val="9"/>
            <color indexed="81"/>
            <rFont val="ＭＳ Ｐゴシック"/>
            <family val="3"/>
            <charset val="128"/>
          </rPr>
          <t xml:space="preserve">
負担額が0の場合も「0」を入力してください。</t>
        </r>
      </text>
    </comment>
    <comment ref="R6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障害福祉課:</t>
        </r>
        <r>
          <rPr>
            <sz val="9"/>
            <color indexed="81"/>
            <rFont val="ＭＳ Ｐゴシック"/>
            <family val="3"/>
            <charset val="128"/>
          </rPr>
          <t xml:space="preserve">
移動支援区分（1～3）を入力してください。</t>
        </r>
      </text>
    </comment>
    <comment ref="C9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障害福祉課:</t>
        </r>
        <r>
          <rPr>
            <sz val="9"/>
            <color indexed="81"/>
            <rFont val="ＭＳ Ｐゴシック"/>
            <family val="3"/>
            <charset val="128"/>
          </rPr>
          <t xml:space="preserve">
年月と日付を入力すると自動で曜日を表示します。</t>
        </r>
      </text>
    </comment>
    <comment ref="D9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障害福祉課:</t>
        </r>
        <r>
          <rPr>
            <sz val="9"/>
            <color indexed="81"/>
            <rFont val="ＭＳ Ｐゴシック"/>
            <family val="3"/>
            <charset val="128"/>
          </rPr>
          <t xml:space="preserve">
文字数が多いときは縮小して全体が表示されます。</t>
        </r>
      </text>
    </comment>
    <comment ref="H9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障害福祉課:</t>
        </r>
        <r>
          <rPr>
            <sz val="9"/>
            <color indexed="81"/>
            <rFont val="ＭＳ Ｐゴシック"/>
            <family val="3"/>
            <charset val="128"/>
          </rPr>
          <t xml:space="preserve">
「00：00」という形で入力してください。</t>
        </r>
      </text>
    </comment>
    <comment ref="I9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障害福祉課:</t>
        </r>
        <r>
          <rPr>
            <sz val="9"/>
            <color indexed="81"/>
            <rFont val="ＭＳ Ｐゴシック"/>
            <family val="3"/>
            <charset val="128"/>
          </rPr>
          <t xml:space="preserve">
「00：00」という形で入力してください。</t>
        </r>
      </text>
    </comment>
    <comment ref="K9" authorId="0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障害福祉課:</t>
        </r>
        <r>
          <rPr>
            <sz val="9"/>
            <color indexed="81"/>
            <rFont val="ＭＳ Ｐゴシック"/>
            <family val="3"/>
            <charset val="128"/>
          </rPr>
          <t xml:space="preserve">
派遣種別（1～5）を入力してください。</t>
        </r>
      </text>
    </comment>
  </commentList>
</comments>
</file>

<file path=xl/sharedStrings.xml><?xml version="1.0" encoding="utf-8"?>
<sst xmlns="http://schemas.openxmlformats.org/spreadsheetml/2006/main" count="149" uniqueCount="52">
  <si>
    <t>個別・グループ支援用</t>
    <rPh sb="0" eb="2">
      <t>コベツ</t>
    </rPh>
    <rPh sb="7" eb="10">
      <t>シエンヨウ</t>
    </rPh>
    <phoneticPr fontId="1"/>
  </si>
  <si>
    <t>年</t>
    <rPh sb="0" eb="1">
      <t>ネン</t>
    </rPh>
    <phoneticPr fontId="1"/>
  </si>
  <si>
    <t>移動支援事業請求明細書兼サービス提供実績記録票</t>
    <rPh sb="0" eb="2">
      <t>イドウ</t>
    </rPh>
    <rPh sb="2" eb="4">
      <t>シエン</t>
    </rPh>
    <rPh sb="4" eb="6">
      <t>ジギョウ</t>
    </rPh>
    <rPh sb="6" eb="8">
      <t>セイキュウ</t>
    </rPh>
    <rPh sb="8" eb="11">
      <t>メイサイショ</t>
    </rPh>
    <rPh sb="11" eb="12">
      <t>ケン</t>
    </rPh>
    <rPh sb="16" eb="18">
      <t>テイキョウ</t>
    </rPh>
    <rPh sb="18" eb="20">
      <t>ジッセキ</t>
    </rPh>
    <rPh sb="20" eb="22">
      <t>キロク</t>
    </rPh>
    <rPh sb="22" eb="23">
      <t>ヒョウ</t>
    </rPh>
    <phoneticPr fontId="1"/>
  </si>
  <si>
    <t>契約支給量</t>
    <rPh sb="0" eb="2">
      <t>ケイヤク</t>
    </rPh>
    <rPh sb="2" eb="4">
      <t>シキュウ</t>
    </rPh>
    <rPh sb="4" eb="5">
      <t>リョウ</t>
    </rPh>
    <phoneticPr fontId="1"/>
  </si>
  <si>
    <t>月</t>
    <rPh sb="0" eb="1">
      <t>ツキ</t>
    </rPh>
    <phoneticPr fontId="1"/>
  </si>
  <si>
    <t>時間</t>
    <rPh sb="0" eb="2">
      <t>ジカン</t>
    </rPh>
    <phoneticPr fontId="1"/>
  </si>
  <si>
    <t>円</t>
    <rPh sb="0" eb="1">
      <t>エン</t>
    </rPh>
    <phoneticPr fontId="1"/>
  </si>
  <si>
    <t>令和</t>
    <rPh sb="0" eb="2">
      <t>レイワ</t>
    </rPh>
    <phoneticPr fontId="1"/>
  </si>
  <si>
    <t>月分</t>
    <rPh sb="0" eb="1">
      <t>ガツ</t>
    </rPh>
    <rPh sb="1" eb="2">
      <t>ブン</t>
    </rPh>
    <phoneticPr fontId="1"/>
  </si>
  <si>
    <t>事業所名</t>
    <rPh sb="0" eb="3">
      <t>ジギョウショ</t>
    </rPh>
    <rPh sb="3" eb="4">
      <t>メイ</t>
    </rPh>
    <phoneticPr fontId="1"/>
  </si>
  <si>
    <t>支給決定障害者等氏名
（児童氏名）</t>
    <rPh sb="0" eb="2">
      <t>シキュウ</t>
    </rPh>
    <rPh sb="2" eb="4">
      <t>ケッテイ</t>
    </rPh>
    <rPh sb="4" eb="7">
      <t>ショウガイシャ</t>
    </rPh>
    <rPh sb="7" eb="8">
      <t>トウ</t>
    </rPh>
    <rPh sb="8" eb="10">
      <t>シメイ</t>
    </rPh>
    <rPh sb="12" eb="14">
      <t>ジドウ</t>
    </rPh>
    <rPh sb="14" eb="16">
      <t>シメイ</t>
    </rPh>
    <phoneticPr fontId="1"/>
  </si>
  <si>
    <t>受給者証番号</t>
    <rPh sb="0" eb="4">
      <t>ジュキュウシャショウ</t>
    </rPh>
    <rPh sb="4" eb="6">
      <t>バンゴウ</t>
    </rPh>
    <phoneticPr fontId="1"/>
  </si>
  <si>
    <t>利用者負担上限
（月額）</t>
    <rPh sb="0" eb="3">
      <t>リヨウシャ</t>
    </rPh>
    <rPh sb="3" eb="5">
      <t>フタン</t>
    </rPh>
    <rPh sb="5" eb="7">
      <t>ジョウゲン</t>
    </rPh>
    <rPh sb="9" eb="11">
      <t>ゲツガク</t>
    </rPh>
    <phoneticPr fontId="1"/>
  </si>
  <si>
    <t>移動支援区分</t>
    <rPh sb="0" eb="2">
      <t>イドウ</t>
    </rPh>
    <rPh sb="2" eb="4">
      <t>シエン</t>
    </rPh>
    <rPh sb="4" eb="6">
      <t>クブン</t>
    </rPh>
    <phoneticPr fontId="1"/>
  </si>
  <si>
    <t>日付</t>
    <rPh sb="0" eb="2">
      <t>ヒヅケ</t>
    </rPh>
    <phoneticPr fontId="1"/>
  </si>
  <si>
    <t>曜日</t>
    <rPh sb="0" eb="2">
      <t>ヨウビ</t>
    </rPh>
    <phoneticPr fontId="1"/>
  </si>
  <si>
    <t>開始
時間</t>
    <rPh sb="0" eb="2">
      <t>カイシ</t>
    </rPh>
    <rPh sb="3" eb="5">
      <t>ジカン</t>
    </rPh>
    <phoneticPr fontId="1"/>
  </si>
  <si>
    <t>終了
時間</t>
    <rPh sb="0" eb="2">
      <t>シュウリョウ</t>
    </rPh>
    <rPh sb="3" eb="5">
      <t>ジカン</t>
    </rPh>
    <phoneticPr fontId="1"/>
  </si>
  <si>
    <t>算定
時間</t>
    <rPh sb="0" eb="2">
      <t>サンテイ</t>
    </rPh>
    <rPh sb="3" eb="5">
      <t>ジカン</t>
    </rPh>
    <phoneticPr fontId="1"/>
  </si>
  <si>
    <t>派遣
種別</t>
    <rPh sb="0" eb="2">
      <t>ハケン</t>
    </rPh>
    <rPh sb="3" eb="5">
      <t>シュベツ</t>
    </rPh>
    <phoneticPr fontId="1"/>
  </si>
  <si>
    <t>単価</t>
    <rPh sb="0" eb="2">
      <t>タンカ</t>
    </rPh>
    <phoneticPr fontId="1"/>
  </si>
  <si>
    <t>請求事業費</t>
    <rPh sb="0" eb="2">
      <t>セイキュウ</t>
    </rPh>
    <rPh sb="2" eb="5">
      <t>ジギョウヒ</t>
    </rPh>
    <phoneticPr fontId="1"/>
  </si>
  <si>
    <t>（ア）</t>
    <phoneticPr fontId="1"/>
  </si>
  <si>
    <t>（イ）</t>
    <phoneticPr fontId="1"/>
  </si>
  <si>
    <t>事業費
（ウ）</t>
    <rPh sb="0" eb="3">
      <t>ジギョウヒ</t>
    </rPh>
    <phoneticPr fontId="1"/>
  </si>
  <si>
    <t>（ウ）×10％</t>
    <phoneticPr fontId="1"/>
  </si>
  <si>
    <t>利用者負担
（エ）</t>
    <rPh sb="0" eb="3">
      <t>リヨウシャ</t>
    </rPh>
    <rPh sb="3" eb="5">
      <t>フタン</t>
    </rPh>
    <phoneticPr fontId="1"/>
  </si>
  <si>
    <t>（ウ）-（エ）</t>
    <phoneticPr fontId="1"/>
  </si>
  <si>
    <t>（ア）×（イ）</t>
    <phoneticPr fontId="1"/>
  </si>
  <si>
    <t>派遣種別および事業費単価
（１時間１人あたり）</t>
    <rPh sb="0" eb="2">
      <t>ハケン</t>
    </rPh>
    <rPh sb="2" eb="4">
      <t>シュベツ</t>
    </rPh>
    <rPh sb="7" eb="10">
      <t>ジギョウヒ</t>
    </rPh>
    <rPh sb="10" eb="12">
      <t>タンカ</t>
    </rPh>
    <rPh sb="15" eb="17">
      <t>ジカン</t>
    </rPh>
    <rPh sb="18" eb="19">
      <t>ニン</t>
    </rPh>
    <phoneticPr fontId="1"/>
  </si>
  <si>
    <t>1200円</t>
    <rPh sb="4" eb="5">
      <t>エン</t>
    </rPh>
    <phoneticPr fontId="1"/>
  </si>
  <si>
    <t>1000円</t>
    <rPh sb="4" eb="5">
      <t>エン</t>
    </rPh>
    <phoneticPr fontId="1"/>
  </si>
  <si>
    <t>合　計</t>
    <rPh sb="0" eb="1">
      <t>アイ</t>
    </rPh>
    <rPh sb="2" eb="3">
      <t>ケイ</t>
    </rPh>
    <phoneticPr fontId="1"/>
  </si>
  <si>
    <t>行　先　　・　　目　的</t>
    <rPh sb="0" eb="1">
      <t>ギョウ</t>
    </rPh>
    <rPh sb="2" eb="3">
      <t>サキ</t>
    </rPh>
    <rPh sb="8" eb="9">
      <t>メ</t>
    </rPh>
    <rPh sb="10" eb="11">
      <t>テキ</t>
    </rPh>
    <phoneticPr fontId="1"/>
  </si>
  <si>
    <t>大東市</t>
    <rPh sb="0" eb="3">
      <t>ダイトウシ</t>
    </rPh>
    <phoneticPr fontId="1"/>
  </si>
  <si>
    <t>1：1600円 ,2：1800円 , 3：2000円</t>
    <rPh sb="6" eb="7">
      <t>エン</t>
    </rPh>
    <rPh sb="15" eb="16">
      <t>エン</t>
    </rPh>
    <rPh sb="25" eb="26">
      <t>エン</t>
    </rPh>
    <phoneticPr fontId="1"/>
  </si>
  <si>
    <t>　個別1：1
（区分1：1、区分2：2、区分3：3）</t>
    <rPh sb="1" eb="3">
      <t>コベツ</t>
    </rPh>
    <rPh sb="8" eb="10">
      <t>クブン</t>
    </rPh>
    <rPh sb="14" eb="16">
      <t>クブン</t>
    </rPh>
    <rPh sb="20" eb="22">
      <t>クブン</t>
    </rPh>
    <phoneticPr fontId="1"/>
  </si>
  <si>
    <t>グループ
1：2（4)</t>
    <phoneticPr fontId="1"/>
  </si>
  <si>
    <t>グループ
1：3（5)</t>
    <phoneticPr fontId="1"/>
  </si>
  <si>
    <t>1～5</t>
  </si>
  <si>
    <t>1～5</t>
    <phoneticPr fontId="1"/>
  </si>
  <si>
    <t>単価計算用</t>
    <rPh sb="0" eb="2">
      <t>タンカ</t>
    </rPh>
    <rPh sb="2" eb="5">
      <t>ケイサンヨウ</t>
    </rPh>
    <phoneticPr fontId="1"/>
  </si>
  <si>
    <t>確認欄従事者</t>
    <rPh sb="3" eb="6">
      <t>ジュウジシャ</t>
    </rPh>
    <phoneticPr fontId="1"/>
  </si>
  <si>
    <t>確認欄
利用者</t>
    <rPh sb="4" eb="7">
      <t>リヨウシャ</t>
    </rPh>
    <phoneticPr fontId="1"/>
  </si>
  <si>
    <t>様式第４号（第６条関係）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</si>
  <si>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大東ヘルパー事業所</t>
    <rPh sb="0" eb="2">
      <t>ダイトウ</t>
    </rPh>
    <rPh sb="6" eb="8">
      <t>ジギョウ</t>
    </rPh>
    <rPh sb="8" eb="9">
      <t>ショ</t>
    </rPh>
    <phoneticPr fontId="1"/>
  </si>
  <si>
    <t>大東　一郎</t>
    <rPh sb="0" eb="2">
      <t>ダイトウ</t>
    </rPh>
    <rPh sb="3" eb="5">
      <t>イチロウ</t>
    </rPh>
    <phoneticPr fontId="1"/>
  </si>
  <si>
    <t>土</t>
    <rPh sb="0" eb="1">
      <t>ド</t>
    </rPh>
    <phoneticPr fontId="1"/>
  </si>
  <si>
    <t>深北緑地・散歩</t>
    <rPh sb="0" eb="4">
      <t>フカキタリョクチ</t>
    </rPh>
    <rPh sb="5" eb="7">
      <t>サンポ</t>
    </rPh>
    <phoneticPr fontId="1"/>
  </si>
  <si>
    <t>木</t>
    <rPh sb="0" eb="1">
      <t>モク</t>
    </rPh>
    <phoneticPr fontId="1"/>
  </si>
  <si>
    <t>イオン四條畷・買い物</t>
    <rPh sb="3" eb="6">
      <t>シジョウナワテ</t>
    </rPh>
    <rPh sb="7" eb="8">
      <t>カ</t>
    </rPh>
    <rPh sb="9" eb="10">
      <t>モノ</t>
    </rPh>
    <phoneticPr fontId="1"/>
  </si>
  <si>
    <t>梅田・買い物</t>
    <rPh sb="0" eb="2">
      <t>ウメダ</t>
    </rPh>
    <rPh sb="3" eb="4">
      <t>カ</t>
    </rPh>
    <rPh sb="5" eb="6">
      <t>モノ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</si>
</sst>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2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Meiryo UI"/>
      <family val="3"/>
      <charset val="128"/>
    </font>
    <font>
      <sz val="10"/>
      <name val="Meiryo UI"/>
      <family val="3"/>
      <charset val="128"/>
    </font>
    <font>
      <sz val="10.5"/>
      <name val="Meiryo UI"/>
      <family val="3"/>
      <charset val="128"/>
    </font>
    <font>
      <sz val="9"/>
      <name val="Meiryo UI"/>
      <family val="3"/>
      <charset val="128"/>
    </font>
    <font>
      <sz val="8"/>
      <name val="Meiryo UI"/>
      <family val="3"/>
      <charset val="128"/>
    </font>
    <font>
      <sz val="11"/>
      <color rgb="FFFF0000"/>
      <name val="Meiryo UI"/>
      <family val="3"/>
      <charset val="128"/>
    </font>
    <font>
      <sz val="10"/>
      <color rgb="FFFF0000"/>
      <name val="Meiryo UI"/>
      <family val="3"/>
      <charset val="128"/>
    </font>
    <font>
      <sz val="9"/>
      <color rgb="FFFF0000"/>
      <name val="Meiryo UI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HGS創英角ﾎﾟｯﾌﾟ体"/>
      <family val="3"/>
      <charset val="128"/>
    </font>
    <font>
      <sz val="11"/>
      <color theme="1"/>
      <name val="HGS創英角ﾎﾟｯﾌﾟ体"/>
      <family val="3"/>
      <charset val="128"/>
    </font>
    <font>
      <sz val="10"/>
      <name val="HG創英角ﾎﾟｯﾌﾟ体"/>
      <family val="3"/>
      <charset val="128"/>
    </font>
    <font>
      <sz val="10"/>
      <name val="HGS創英角ﾎﾟｯﾌﾟ体"/>
      <family val="3"/>
      <charset val="128"/>
    </font>
    <font>
      <sz val="9"/>
      <name val="HGS創英角ﾎﾟｯﾌﾟ体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</cellStyleXfs>
  <cellXfs count="19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4" fillId="0" borderId="9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 shrinkToFit="1"/>
    </xf>
    <xf numFmtId="0" fontId="6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 shrinkToFit="1"/>
    </xf>
    <xf numFmtId="0" fontId="4" fillId="0" borderId="6" xfId="0" applyFont="1" applyBorder="1" applyAlignment="1">
      <alignment vertical="center" shrinkToFit="1"/>
    </xf>
    <xf numFmtId="0" fontId="4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shrinkToFit="1"/>
    </xf>
    <xf numFmtId="20" fontId="4" fillId="0" borderId="0" xfId="0" applyNumberFormat="1" applyFont="1" applyAlignment="1">
      <alignment vertical="center" shrinkToFit="1"/>
    </xf>
    <xf numFmtId="0" fontId="4" fillId="0" borderId="0" xfId="0" applyNumberFormat="1" applyFont="1" applyAlignment="1">
      <alignment vertical="center" shrinkToFit="1"/>
    </xf>
    <xf numFmtId="176" fontId="4" fillId="0" borderId="6" xfId="0" applyNumberFormat="1" applyFont="1" applyFill="1" applyBorder="1" applyAlignment="1">
      <alignment horizontal="center" vertical="center" shrinkToFit="1"/>
    </xf>
    <xf numFmtId="0" fontId="6" fillId="0" borderId="4" xfId="0" quotePrefix="1" applyFont="1" applyBorder="1" applyAlignment="1">
      <alignment horizontal="center" vertical="center" shrinkToFit="1"/>
    </xf>
    <xf numFmtId="0" fontId="4" fillId="2" borderId="6" xfId="0" applyFont="1" applyFill="1" applyBorder="1" applyAlignment="1" applyProtection="1">
      <alignment horizontal="center" vertical="center" shrinkToFit="1"/>
      <protection locked="0"/>
    </xf>
    <xf numFmtId="0" fontId="3" fillId="2" borderId="0" xfId="0" applyFont="1" applyFill="1" applyProtection="1">
      <alignment vertical="center"/>
      <protection locked="0"/>
    </xf>
    <xf numFmtId="0" fontId="3" fillId="2" borderId="1" xfId="0" applyFont="1" applyFill="1" applyBorder="1" applyAlignment="1" applyProtection="1">
      <alignment horizontal="center" vertical="center" shrinkToFit="1"/>
      <protection locked="0"/>
    </xf>
    <xf numFmtId="38" fontId="4" fillId="0" borderId="6" xfId="1" applyFont="1" applyFill="1" applyBorder="1" applyAlignment="1">
      <alignment horizontal="center" vertical="center" shrinkToFit="1"/>
    </xf>
    <xf numFmtId="0" fontId="4" fillId="0" borderId="0" xfId="0" applyFont="1" applyAlignment="1">
      <alignment vertical="center"/>
    </xf>
    <xf numFmtId="0" fontId="4" fillId="0" borderId="0" xfId="0" applyNumberFormat="1" applyFont="1" applyAlignment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vertical="center"/>
    </xf>
    <xf numFmtId="20" fontId="8" fillId="0" borderId="0" xfId="0" applyNumberFormat="1" applyFont="1" applyAlignment="1">
      <alignment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20" fontId="9" fillId="0" borderId="0" xfId="0" applyNumberFormat="1" applyFont="1" applyAlignment="1">
      <alignment vertical="center"/>
    </xf>
    <xf numFmtId="0" fontId="8" fillId="0" borderId="0" xfId="0" applyNumberFormat="1" applyFont="1" applyAlignment="1">
      <alignment vertical="center"/>
    </xf>
    <xf numFmtId="0" fontId="9" fillId="0" borderId="0" xfId="0" applyNumberFormat="1" applyFont="1" applyAlignment="1">
      <alignment vertical="center"/>
    </xf>
    <xf numFmtId="0" fontId="4" fillId="2" borderId="28" xfId="0" applyFont="1" applyFill="1" applyBorder="1" applyAlignment="1" applyProtection="1">
      <alignment horizontal="center" vertical="center" shrinkToFit="1"/>
      <protection locked="0"/>
    </xf>
    <xf numFmtId="0" fontId="4" fillId="0" borderId="33" xfId="0" applyFont="1" applyFill="1" applyBorder="1">
      <alignment vertical="center"/>
    </xf>
    <xf numFmtId="0" fontId="4" fillId="0" borderId="6" xfId="0" applyFont="1" applyFill="1" applyBorder="1" applyAlignment="1" applyProtection="1">
      <alignment horizontal="center" vertical="center" shrinkToFit="1"/>
    </xf>
    <xf numFmtId="20" fontId="6" fillId="2" borderId="6" xfId="0" applyNumberFormat="1" applyFont="1" applyFill="1" applyBorder="1" applyAlignment="1" applyProtection="1">
      <alignment vertical="center" shrinkToFit="1"/>
      <protection locked="0"/>
    </xf>
    <xf numFmtId="20" fontId="6" fillId="2" borderId="28" xfId="0" applyNumberFormat="1" applyFont="1" applyFill="1" applyBorder="1" applyAlignment="1" applyProtection="1">
      <alignment vertical="center" shrinkToFit="1"/>
      <protection locked="0"/>
    </xf>
    <xf numFmtId="0" fontId="3" fillId="0" borderId="0" xfId="0" applyFo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0" fontId="6" fillId="0" borderId="4" xfId="0" quotePrefix="1" applyFont="1" applyBorder="1" applyAlignment="1" applyProtection="1">
      <alignment horizontal="center" vertical="center" shrinkToFit="1"/>
      <protection locked="0"/>
    </xf>
    <xf numFmtId="0" fontId="4" fillId="0" borderId="6" xfId="0" applyFont="1" applyFill="1" applyBorder="1" applyAlignment="1" applyProtection="1">
      <alignment horizontal="center" vertical="center" shrinkToFit="1"/>
      <protection locked="0"/>
    </xf>
    <xf numFmtId="176" fontId="4" fillId="0" borderId="6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6" xfId="0" applyFont="1" applyBorder="1" applyAlignment="1" applyProtection="1">
      <alignment horizontal="center" vertical="center" shrinkToFit="1"/>
      <protection locked="0"/>
    </xf>
    <xf numFmtId="0" fontId="4" fillId="0" borderId="6" xfId="0" applyFont="1" applyBorder="1" applyAlignment="1" applyProtection="1">
      <alignment vertical="center" shrinkToFit="1"/>
      <protection locked="0"/>
    </xf>
    <xf numFmtId="176" fontId="4" fillId="0" borderId="28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28" xfId="0" applyFont="1" applyFill="1" applyBorder="1" applyAlignment="1" applyProtection="1">
      <alignment horizontal="center" vertical="center" shrinkToFit="1"/>
      <protection locked="0"/>
    </xf>
    <xf numFmtId="0" fontId="4" fillId="0" borderId="9" xfId="0" applyFont="1" applyBorder="1" applyAlignment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33" xfId="0" applyFont="1" applyFill="1" applyBorder="1" applyProtection="1">
      <alignment vertical="center"/>
      <protection locked="0"/>
    </xf>
    <xf numFmtId="38" fontId="4" fillId="0" borderId="6" xfId="1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0" fontId="3" fillId="0" borderId="1" xfId="0" applyFont="1" applyBorder="1" applyAlignment="1">
      <alignment horizontal="center" vertical="center"/>
    </xf>
    <xf numFmtId="0" fontId="4" fillId="2" borderId="3" xfId="0" applyFont="1" applyFill="1" applyBorder="1" applyAlignment="1" applyProtection="1">
      <alignment horizontal="center" vertical="center" shrinkToFit="1"/>
      <protection locked="0"/>
    </xf>
    <xf numFmtId="0" fontId="4" fillId="2" borderId="8" xfId="0" applyFont="1" applyFill="1" applyBorder="1" applyAlignment="1" applyProtection="1">
      <alignment horizontal="center" vertical="center" shrinkToFit="1"/>
      <protection locked="0"/>
    </xf>
    <xf numFmtId="0" fontId="4" fillId="2" borderId="7" xfId="0" applyFont="1" applyFill="1" applyBorder="1" applyAlignment="1" applyProtection="1">
      <alignment horizontal="center" vertical="center" shrinkToFit="1"/>
      <protection locked="0"/>
    </xf>
    <xf numFmtId="38" fontId="4" fillId="0" borderId="3" xfId="1" applyFont="1" applyFill="1" applyBorder="1" applyAlignment="1">
      <alignment horizontal="center" vertical="center" shrinkToFit="1"/>
    </xf>
    <xf numFmtId="38" fontId="4" fillId="0" borderId="7" xfId="1" applyFont="1" applyFill="1" applyBorder="1" applyAlignment="1">
      <alignment horizontal="center" vertical="center" shrinkToFit="1"/>
    </xf>
    <xf numFmtId="38" fontId="4" fillId="0" borderId="6" xfId="2" applyFont="1" applyFill="1" applyBorder="1" applyAlignment="1" applyProtection="1">
      <alignment horizontal="center" vertical="center" shrinkToFit="1"/>
    </xf>
    <xf numFmtId="38" fontId="4" fillId="0" borderId="7" xfId="2" applyFont="1" applyFill="1" applyBorder="1" applyAlignment="1" applyProtection="1">
      <alignment horizontal="center" vertical="center" shrinkToFit="1"/>
    </xf>
    <xf numFmtId="38" fontId="4" fillId="0" borderId="6" xfId="1" applyFont="1" applyFill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shrinkToFit="1"/>
      <protection locked="0"/>
    </xf>
    <xf numFmtId="0" fontId="3" fillId="2" borderId="1" xfId="0" applyFont="1" applyFill="1" applyBorder="1" applyAlignment="1" applyProtection="1">
      <alignment horizontal="center" vertical="center" shrinkToFit="1"/>
      <protection locked="0"/>
    </xf>
    <xf numFmtId="0" fontId="3" fillId="2" borderId="2" xfId="0" applyFont="1" applyFill="1" applyBorder="1" applyAlignment="1" applyProtection="1">
      <alignment horizontal="center" vertical="center" shrinkToFit="1"/>
      <protection locked="0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textRotation="255" wrapText="1"/>
    </xf>
    <xf numFmtId="0" fontId="7" fillId="0" borderId="6" xfId="0" applyFont="1" applyBorder="1" applyAlignment="1">
      <alignment horizontal="center" vertical="center" textRotation="255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shrinkToFit="1"/>
    </xf>
    <xf numFmtId="0" fontId="3" fillId="2" borderId="27" xfId="0" applyFont="1" applyFill="1" applyBorder="1" applyAlignment="1" applyProtection="1">
      <alignment horizontal="center" vertical="center"/>
      <protection locked="0"/>
    </xf>
    <xf numFmtId="0" fontId="3" fillId="2" borderId="18" xfId="0" applyFont="1" applyFill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 applyProtection="1">
      <alignment horizontal="center" vertical="center"/>
      <protection locked="0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shrinkToFit="1"/>
    </xf>
    <xf numFmtId="38" fontId="4" fillId="0" borderId="3" xfId="2" applyFont="1" applyFill="1" applyBorder="1" applyAlignment="1" applyProtection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38" fontId="4" fillId="0" borderId="32" xfId="1" applyFont="1" applyFill="1" applyBorder="1" applyAlignment="1">
      <alignment horizontal="center" vertical="center" shrinkToFit="1"/>
    </xf>
    <xf numFmtId="38" fontId="4" fillId="0" borderId="34" xfId="1" applyFont="1" applyFill="1" applyBorder="1" applyAlignment="1">
      <alignment horizontal="center" vertical="center" shrinkToFit="1"/>
    </xf>
    <xf numFmtId="176" fontId="4" fillId="0" borderId="35" xfId="0" applyNumberFormat="1" applyFont="1" applyFill="1" applyBorder="1" applyAlignment="1">
      <alignment horizontal="center" vertical="center"/>
    </xf>
    <xf numFmtId="176" fontId="4" fillId="0" borderId="33" xfId="0" applyNumberFormat="1" applyFont="1" applyFill="1" applyBorder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 shrinkToFit="1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center" vertical="center" shrinkToFit="1"/>
      <protection locked="0"/>
    </xf>
    <xf numFmtId="0" fontId="7" fillId="0" borderId="6" xfId="0" applyFont="1" applyBorder="1" applyAlignment="1" applyProtection="1">
      <alignment horizontal="center" vertical="center" textRotation="255" wrapText="1"/>
      <protection locked="0"/>
    </xf>
    <xf numFmtId="0" fontId="7" fillId="0" borderId="6" xfId="0" applyFont="1" applyBorder="1" applyAlignment="1" applyProtection="1">
      <alignment horizontal="center" vertical="center" textRotation="255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0" fontId="4" fillId="0" borderId="3" xfId="0" applyFont="1" applyFill="1" applyBorder="1" applyAlignment="1" applyProtection="1">
      <alignment horizontal="center" vertical="center" shrinkToFit="1"/>
      <protection locked="0"/>
    </xf>
    <xf numFmtId="0" fontId="4" fillId="0" borderId="7" xfId="0" applyFont="1" applyFill="1" applyBorder="1" applyAlignment="1" applyProtection="1">
      <alignment horizontal="center" vertical="center" shrinkToFit="1"/>
      <protection locked="0"/>
    </xf>
    <xf numFmtId="0" fontId="4" fillId="0" borderId="6" xfId="0" applyFont="1" applyFill="1" applyBorder="1" applyAlignment="1" applyProtection="1">
      <alignment horizontal="center" vertical="center" shrinkToFit="1"/>
      <protection locked="0"/>
    </xf>
    <xf numFmtId="0" fontId="4" fillId="0" borderId="30" xfId="0" applyFont="1" applyBorder="1" applyAlignment="1" applyProtection="1">
      <alignment horizontal="center" vertical="center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38" fontId="4" fillId="0" borderId="32" xfId="1" applyFont="1" applyFill="1" applyBorder="1" applyAlignment="1" applyProtection="1">
      <alignment horizontal="center" vertical="center" shrinkToFit="1"/>
      <protection locked="0"/>
    </xf>
    <xf numFmtId="38" fontId="4" fillId="0" borderId="34" xfId="1" applyFont="1" applyFill="1" applyBorder="1" applyAlignment="1" applyProtection="1">
      <alignment horizontal="center" vertical="center" shrinkToFit="1"/>
      <protection locked="0"/>
    </xf>
    <xf numFmtId="0" fontId="4" fillId="0" borderId="10" xfId="0" applyFont="1" applyFill="1" applyBorder="1" applyAlignment="1" applyProtection="1">
      <alignment horizontal="center" vertical="center" shrinkToFit="1"/>
      <protection locked="0"/>
    </xf>
    <xf numFmtId="0" fontId="4" fillId="0" borderId="29" xfId="0" applyFont="1" applyFill="1" applyBorder="1" applyAlignment="1" applyProtection="1">
      <alignment horizontal="center" vertical="center" shrinkToFit="1"/>
      <protection locked="0"/>
    </xf>
    <xf numFmtId="0" fontId="4" fillId="0" borderId="28" xfId="0" applyFont="1" applyFill="1" applyBorder="1" applyAlignment="1" applyProtection="1">
      <alignment horizontal="center" vertical="center" shrinkToFit="1"/>
      <protection locked="0"/>
    </xf>
    <xf numFmtId="176" fontId="4" fillId="0" borderId="35" xfId="0" applyNumberFormat="1" applyFont="1" applyFill="1" applyBorder="1" applyAlignment="1" applyProtection="1">
      <alignment horizontal="center" vertical="center"/>
      <protection locked="0"/>
    </xf>
    <xf numFmtId="176" fontId="4" fillId="0" borderId="33" xfId="0" applyNumberFormat="1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Protection="1">
      <alignment vertical="center"/>
      <protection locked="0"/>
    </xf>
    <xf numFmtId="0" fontId="13" fillId="0" borderId="5" xfId="0" applyFont="1" applyFill="1" applyBorder="1" applyAlignment="1" applyProtection="1">
      <alignment horizontal="center" vertical="center"/>
      <protection locked="0"/>
    </xf>
    <xf numFmtId="0" fontId="13" fillId="0" borderId="1" xfId="0" applyFont="1" applyFill="1" applyBorder="1" applyAlignment="1" applyProtection="1">
      <alignment horizontal="center" vertical="center"/>
      <protection locked="0"/>
    </xf>
    <xf numFmtId="0" fontId="13" fillId="0" borderId="2" xfId="0" applyFont="1" applyFill="1" applyBorder="1" applyAlignment="1" applyProtection="1">
      <alignment horizontal="center" vertical="center"/>
      <protection locked="0"/>
    </xf>
    <xf numFmtId="0" fontId="14" fillId="0" borderId="1" xfId="0" applyFont="1" applyFill="1" applyBorder="1" applyAlignment="1" applyProtection="1">
      <alignment horizontal="center" vertical="center"/>
      <protection locked="0"/>
    </xf>
    <xf numFmtId="0" fontId="13" fillId="0" borderId="27" xfId="0" applyFont="1" applyFill="1" applyBorder="1" applyAlignment="1" applyProtection="1">
      <alignment horizontal="center" vertical="center"/>
      <protection locked="0"/>
    </xf>
    <xf numFmtId="0" fontId="13" fillId="0" borderId="18" xfId="0" applyFont="1" applyFill="1" applyBorder="1" applyAlignment="1" applyProtection="1">
      <alignment horizontal="center" vertical="center"/>
      <protection locked="0"/>
    </xf>
    <xf numFmtId="0" fontId="13" fillId="0" borderId="19" xfId="0" applyFont="1" applyFill="1" applyBorder="1" applyAlignment="1" applyProtection="1">
      <alignment horizontal="center" vertical="center"/>
      <protection locked="0"/>
    </xf>
    <xf numFmtId="0" fontId="15" fillId="0" borderId="6" xfId="0" applyFont="1" applyFill="1" applyBorder="1" applyAlignment="1" applyProtection="1">
      <alignment horizontal="center" vertical="center" shrinkToFit="1"/>
      <protection locked="0"/>
    </xf>
    <xf numFmtId="0" fontId="16" fillId="0" borderId="6" xfId="0" applyFont="1" applyFill="1" applyBorder="1" applyAlignment="1" applyProtection="1">
      <alignment horizontal="center" vertical="center" shrinkToFit="1"/>
      <protection locked="0"/>
    </xf>
    <xf numFmtId="0" fontId="16" fillId="0" borderId="3" xfId="0" applyFont="1" applyFill="1" applyBorder="1" applyAlignment="1" applyProtection="1">
      <alignment horizontal="center" vertical="center" shrinkToFit="1"/>
      <protection locked="0"/>
    </xf>
    <xf numFmtId="0" fontId="16" fillId="0" borderId="8" xfId="0" applyFont="1" applyFill="1" applyBorder="1" applyAlignment="1" applyProtection="1">
      <alignment horizontal="center" vertical="center" shrinkToFit="1"/>
      <protection locked="0"/>
    </xf>
    <xf numFmtId="0" fontId="16" fillId="0" borderId="7" xfId="0" applyFont="1" applyFill="1" applyBorder="1" applyAlignment="1" applyProtection="1">
      <alignment horizontal="center" vertical="center" shrinkToFit="1"/>
      <protection locked="0"/>
    </xf>
    <xf numFmtId="20" fontId="17" fillId="0" borderId="6" xfId="0" applyNumberFormat="1" applyFont="1" applyFill="1" applyBorder="1" applyAlignment="1" applyProtection="1">
      <alignment vertical="center" shrinkToFit="1"/>
      <protection locked="0"/>
    </xf>
    <xf numFmtId="176" fontId="16" fillId="0" borderId="6" xfId="0" applyNumberFormat="1" applyFont="1" applyFill="1" applyBorder="1" applyAlignment="1" applyProtection="1">
      <alignment horizontal="center" vertical="center" shrinkToFit="1"/>
      <protection locked="0"/>
    </xf>
    <xf numFmtId="38" fontId="16" fillId="0" borderId="6" xfId="1" applyFont="1" applyFill="1" applyBorder="1" applyAlignment="1" applyProtection="1">
      <alignment horizontal="center" vertical="center" shrinkToFit="1"/>
      <protection locked="0"/>
    </xf>
    <xf numFmtId="38" fontId="16" fillId="0" borderId="3" xfId="1" applyFont="1" applyFill="1" applyBorder="1" applyAlignment="1" applyProtection="1">
      <alignment horizontal="center" vertical="center" shrinkToFit="1"/>
      <protection locked="0"/>
    </xf>
    <xf numFmtId="38" fontId="16" fillId="0" borderId="7" xfId="1" applyFont="1" applyFill="1" applyBorder="1" applyAlignment="1" applyProtection="1">
      <alignment horizontal="center" vertical="center" shrinkToFit="1"/>
      <protection locked="0"/>
    </xf>
    <xf numFmtId="38" fontId="16" fillId="0" borderId="6" xfId="1" applyFont="1" applyFill="1" applyBorder="1" applyAlignment="1" applyProtection="1">
      <alignment horizontal="center" vertical="center" shrinkToFit="1"/>
      <protection locked="0"/>
    </xf>
    <xf numFmtId="0" fontId="18" fillId="0" borderId="6" xfId="0" applyFont="1" applyBorder="1" applyAlignment="1" applyProtection="1">
      <alignment horizontal="center" vertical="center" shrinkToFit="1"/>
      <protection locked="0"/>
    </xf>
    <xf numFmtId="0" fontId="18" fillId="0" borderId="6" xfId="0" applyFont="1" applyBorder="1" applyAlignment="1" applyProtection="1">
      <alignment vertical="center" shrinkToFit="1"/>
      <protection locked="0"/>
    </xf>
    <xf numFmtId="0" fontId="18" fillId="0" borderId="6" xfId="0" applyFont="1" applyFill="1" applyBorder="1" applyAlignment="1" applyProtection="1">
      <alignment horizontal="center" vertical="center" shrinkToFit="1"/>
      <protection locked="0"/>
    </xf>
    <xf numFmtId="0" fontId="18" fillId="0" borderId="3" xfId="0" applyFont="1" applyFill="1" applyBorder="1" applyAlignment="1" applyProtection="1">
      <alignment horizontal="center" vertical="center" shrinkToFit="1"/>
      <protection locked="0"/>
    </xf>
    <xf numFmtId="0" fontId="18" fillId="0" borderId="8" xfId="0" applyFont="1" applyFill="1" applyBorder="1" applyAlignment="1" applyProtection="1">
      <alignment horizontal="center" vertical="center" shrinkToFit="1"/>
      <protection locked="0"/>
    </xf>
    <xf numFmtId="0" fontId="18" fillId="0" borderId="7" xfId="0" applyFont="1" applyFill="1" applyBorder="1" applyAlignment="1" applyProtection="1">
      <alignment horizontal="center" vertical="center" shrinkToFit="1"/>
      <protection locked="0"/>
    </xf>
    <xf numFmtId="20" fontId="19" fillId="0" borderId="6" xfId="0" applyNumberFormat="1" applyFont="1" applyFill="1" applyBorder="1" applyAlignment="1" applyProtection="1">
      <alignment vertical="center" shrinkToFit="1"/>
      <protection locked="0"/>
    </xf>
    <xf numFmtId="176" fontId="18" fillId="0" borderId="6" xfId="0" applyNumberFormat="1" applyFont="1" applyFill="1" applyBorder="1" applyAlignment="1" applyProtection="1">
      <alignment horizontal="center" vertical="center" shrinkToFit="1"/>
      <protection locked="0"/>
    </xf>
    <xf numFmtId="0" fontId="18" fillId="0" borderId="6" xfId="0" applyFont="1" applyFill="1" applyBorder="1" applyAlignment="1" applyProtection="1">
      <alignment horizontal="center" vertical="center" shrinkToFit="1"/>
      <protection locked="0"/>
    </xf>
    <xf numFmtId="20" fontId="19" fillId="0" borderId="28" xfId="0" applyNumberFormat="1" applyFont="1" applyFill="1" applyBorder="1" applyAlignment="1" applyProtection="1">
      <alignment vertical="center" shrinkToFit="1"/>
      <protection locked="0"/>
    </xf>
    <xf numFmtId="176" fontId="18" fillId="0" borderId="28" xfId="0" applyNumberFormat="1" applyFont="1" applyFill="1" applyBorder="1" applyAlignment="1" applyProtection="1">
      <alignment horizontal="center" vertical="center" shrinkToFit="1"/>
      <protection locked="0"/>
    </xf>
    <xf numFmtId="0" fontId="18" fillId="0" borderId="28" xfId="0" applyFont="1" applyFill="1" applyBorder="1" applyAlignment="1" applyProtection="1">
      <alignment horizontal="center" vertical="center" shrinkToFit="1"/>
      <protection locked="0"/>
    </xf>
    <xf numFmtId="0" fontId="18" fillId="0" borderId="10" xfId="0" applyFont="1" applyFill="1" applyBorder="1" applyAlignment="1" applyProtection="1">
      <alignment horizontal="center" vertical="center" shrinkToFit="1"/>
      <protection locked="0"/>
    </xf>
    <xf numFmtId="0" fontId="18" fillId="0" borderId="29" xfId="0" applyFont="1" applyFill="1" applyBorder="1" applyAlignment="1" applyProtection="1">
      <alignment horizontal="center" vertical="center" shrinkToFit="1"/>
      <protection locked="0"/>
    </xf>
    <xf numFmtId="0" fontId="18" fillId="0" borderId="28" xfId="0" applyFont="1" applyFill="1" applyBorder="1" applyAlignment="1" applyProtection="1">
      <alignment horizontal="center" vertical="center" shrinkToFit="1"/>
      <protection locked="0"/>
    </xf>
    <xf numFmtId="176" fontId="16" fillId="0" borderId="35" xfId="0" applyNumberFormat="1" applyFont="1" applyFill="1" applyBorder="1" applyAlignment="1" applyProtection="1">
      <alignment horizontal="center" vertical="center"/>
      <protection locked="0"/>
    </xf>
    <xf numFmtId="176" fontId="16" fillId="0" borderId="33" xfId="0" applyNumberFormat="1" applyFont="1" applyFill="1" applyBorder="1" applyAlignment="1" applyProtection="1">
      <alignment horizontal="center" vertical="center"/>
      <protection locked="0"/>
    </xf>
    <xf numFmtId="38" fontId="16" fillId="0" borderId="32" xfId="2" applyFont="1" applyFill="1" applyBorder="1" applyAlignment="1" applyProtection="1">
      <alignment horizontal="center" vertical="center" shrinkToFit="1"/>
      <protection locked="0"/>
    </xf>
    <xf numFmtId="38" fontId="16" fillId="0" borderId="34" xfId="2" applyFont="1" applyFill="1" applyBorder="1" applyAlignment="1" applyProtection="1">
      <alignment horizontal="center" vertical="center" shrinkToFit="1"/>
      <protection locked="0"/>
    </xf>
    <xf numFmtId="0" fontId="16" fillId="0" borderId="0" xfId="0" applyFont="1">
      <alignment vertical="center"/>
    </xf>
  </cellXfs>
  <cellStyles count="3">
    <cellStyle name="桁区切り" xfId="1" builtinId="6"/>
    <cellStyle name="桁区切り 2" xfId="2" xr:uid="{00000000-0005-0000-0000-000001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38100</xdr:colOff>
      <xdr:row>0</xdr:row>
      <xdr:rowOff>95249</xdr:rowOff>
    </xdr:from>
    <xdr:to>
      <xdr:col>32</xdr:col>
      <xdr:colOff>314326</xdr:colOff>
      <xdr:row>3</xdr:row>
      <xdr:rowOff>314325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715250" y="95249"/>
          <a:ext cx="4848226" cy="1181101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/>
            <a:t>自動計算の式が入ったシートです。</a:t>
          </a:r>
          <a:endParaRPr kumimoji="1" lang="en-US" altLang="ja-JP" sz="1100"/>
        </a:p>
        <a:p>
          <a:pPr algn="l"/>
          <a:r>
            <a:rPr kumimoji="1" lang="ja-JP" altLang="en-US" sz="1100" u="sng"/>
            <a:t>色がついているセルのみ</a:t>
          </a:r>
          <a:r>
            <a:rPr kumimoji="1" lang="ja-JP" altLang="en-US" sz="1100"/>
            <a:t>入力（クリック・選択）可能です。</a:t>
          </a:r>
          <a:endParaRPr kumimoji="1" lang="en-US" altLang="ja-JP" sz="1100"/>
        </a:p>
        <a:p>
          <a:pPr algn="l"/>
          <a:r>
            <a:rPr kumimoji="1" lang="ja-JP" altLang="en-US" sz="1100"/>
            <a:t>日付、開始・終了時間、派遣種別（</a:t>
          </a:r>
          <a:r>
            <a:rPr kumimoji="1" lang="en-US" altLang="ja-JP" sz="1100"/>
            <a:t>1</a:t>
          </a:r>
          <a:r>
            <a:rPr kumimoji="1" lang="ja-JP" altLang="en-US" sz="1100"/>
            <a:t>～</a:t>
          </a:r>
          <a:r>
            <a:rPr kumimoji="1" lang="en-US" altLang="ja-JP" sz="1100"/>
            <a:t>5)</a:t>
          </a:r>
          <a:r>
            <a:rPr kumimoji="1" lang="ja-JP" altLang="en-US" sz="1100"/>
            <a:t>を入力すると残りは自動計算されます。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　↓に赤文字が表示されていないことを確認して印刷してください。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123825</xdr:colOff>
      <xdr:row>0</xdr:row>
      <xdr:rowOff>123825</xdr:rowOff>
    </xdr:from>
    <xdr:to>
      <xdr:col>32</xdr:col>
      <xdr:colOff>66675</xdr:colOff>
      <xdr:row>2</xdr:row>
      <xdr:rowOff>238125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800975" y="123825"/>
          <a:ext cx="4514850" cy="695325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すべて白紙で、自由に編集できる様式です。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データの貼付、手入力、手書き等、使いやすい形で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ご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利用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ください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19050</xdr:colOff>
      <xdr:row>8</xdr:row>
      <xdr:rowOff>19049</xdr:rowOff>
    </xdr:from>
    <xdr:to>
      <xdr:col>17</xdr:col>
      <xdr:colOff>371475</xdr:colOff>
      <xdr:row>8</xdr:row>
      <xdr:rowOff>352424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A3A6CF47-EE15-4493-A513-55D0AF920CE0}"/>
            </a:ext>
          </a:extLst>
        </xdr:cNvPr>
        <xdr:cNvSpPr/>
      </xdr:nvSpPr>
      <xdr:spPr>
        <a:xfrm>
          <a:off x="6496050" y="2657474"/>
          <a:ext cx="352425" cy="3333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66675</xdr:colOff>
      <xdr:row>7</xdr:row>
      <xdr:rowOff>133350</xdr:rowOff>
    </xdr:from>
    <xdr:to>
      <xdr:col>17</xdr:col>
      <xdr:colOff>352425</xdr:colOff>
      <xdr:row>9</xdr:row>
      <xdr:rowOff>9525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B44CF5A5-FCA4-45B9-8811-AA7CFA407C00}"/>
            </a:ext>
          </a:extLst>
        </xdr:cNvPr>
        <xdr:cNvSpPr txBox="1"/>
      </xdr:nvSpPr>
      <xdr:spPr>
        <a:xfrm>
          <a:off x="6543675" y="2619375"/>
          <a:ext cx="285750" cy="409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lIns="36000" rIns="36000" rtlCol="0" anchor="ctr" anchorCtr="1"/>
        <a:lstStyle/>
        <a:p>
          <a:r>
            <a:rPr kumimoji="1" lang="ja-JP" altLang="en-US" sz="900"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小西</a:t>
          </a:r>
        </a:p>
      </xdr:txBody>
    </xdr:sp>
    <xdr:clientData/>
  </xdr:twoCellAnchor>
  <xdr:twoCellAnchor>
    <xdr:from>
      <xdr:col>17</xdr:col>
      <xdr:colOff>19050</xdr:colOff>
      <xdr:row>9</xdr:row>
      <xdr:rowOff>19050</xdr:rowOff>
    </xdr:from>
    <xdr:to>
      <xdr:col>17</xdr:col>
      <xdr:colOff>371475</xdr:colOff>
      <xdr:row>9</xdr:row>
      <xdr:rowOff>352425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4CB1F338-8A13-4C62-8EF3-72565EFCA147}"/>
            </a:ext>
          </a:extLst>
        </xdr:cNvPr>
        <xdr:cNvSpPr/>
      </xdr:nvSpPr>
      <xdr:spPr>
        <a:xfrm>
          <a:off x="6496050" y="3038475"/>
          <a:ext cx="352425" cy="3333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19050</xdr:colOff>
      <xdr:row>10</xdr:row>
      <xdr:rowOff>19050</xdr:rowOff>
    </xdr:from>
    <xdr:to>
      <xdr:col>17</xdr:col>
      <xdr:colOff>371475</xdr:colOff>
      <xdr:row>10</xdr:row>
      <xdr:rowOff>352425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96FF34AD-3516-4074-B280-403B91E14748}"/>
            </a:ext>
          </a:extLst>
        </xdr:cNvPr>
        <xdr:cNvSpPr/>
      </xdr:nvSpPr>
      <xdr:spPr>
        <a:xfrm>
          <a:off x="6496050" y="3419475"/>
          <a:ext cx="352425" cy="3333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19050</xdr:colOff>
      <xdr:row>11</xdr:row>
      <xdr:rowOff>19050</xdr:rowOff>
    </xdr:from>
    <xdr:to>
      <xdr:col>17</xdr:col>
      <xdr:colOff>371475</xdr:colOff>
      <xdr:row>11</xdr:row>
      <xdr:rowOff>352425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1A542C3E-FE8F-4AF1-AE06-6BB8CCF309D2}"/>
            </a:ext>
          </a:extLst>
        </xdr:cNvPr>
        <xdr:cNvSpPr/>
      </xdr:nvSpPr>
      <xdr:spPr>
        <a:xfrm>
          <a:off x="6496050" y="3800475"/>
          <a:ext cx="352425" cy="3333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19050</xdr:colOff>
      <xdr:row>12</xdr:row>
      <xdr:rowOff>19050</xdr:rowOff>
    </xdr:from>
    <xdr:to>
      <xdr:col>17</xdr:col>
      <xdr:colOff>371475</xdr:colOff>
      <xdr:row>12</xdr:row>
      <xdr:rowOff>352425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041814DE-1F9E-4F85-8D17-70934E83F14E}"/>
            </a:ext>
          </a:extLst>
        </xdr:cNvPr>
        <xdr:cNvSpPr/>
      </xdr:nvSpPr>
      <xdr:spPr>
        <a:xfrm>
          <a:off x="6496050" y="4181475"/>
          <a:ext cx="352425" cy="3333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19050</xdr:colOff>
      <xdr:row>13</xdr:row>
      <xdr:rowOff>19050</xdr:rowOff>
    </xdr:from>
    <xdr:to>
      <xdr:col>17</xdr:col>
      <xdr:colOff>371475</xdr:colOff>
      <xdr:row>13</xdr:row>
      <xdr:rowOff>352425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4C174915-AB90-453D-B54F-8D402F572FCE}"/>
            </a:ext>
          </a:extLst>
        </xdr:cNvPr>
        <xdr:cNvSpPr/>
      </xdr:nvSpPr>
      <xdr:spPr>
        <a:xfrm>
          <a:off x="6496050" y="4562475"/>
          <a:ext cx="352425" cy="3333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19050</xdr:colOff>
      <xdr:row>14</xdr:row>
      <xdr:rowOff>19050</xdr:rowOff>
    </xdr:from>
    <xdr:to>
      <xdr:col>17</xdr:col>
      <xdr:colOff>371475</xdr:colOff>
      <xdr:row>14</xdr:row>
      <xdr:rowOff>352425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1C553447-9A57-495E-9AAB-F46D4BD69451}"/>
            </a:ext>
          </a:extLst>
        </xdr:cNvPr>
        <xdr:cNvSpPr/>
      </xdr:nvSpPr>
      <xdr:spPr>
        <a:xfrm>
          <a:off x="6496050" y="4943475"/>
          <a:ext cx="352425" cy="3333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19050</xdr:colOff>
      <xdr:row>8</xdr:row>
      <xdr:rowOff>19050</xdr:rowOff>
    </xdr:from>
    <xdr:to>
      <xdr:col>18</xdr:col>
      <xdr:colOff>371475</xdr:colOff>
      <xdr:row>8</xdr:row>
      <xdr:rowOff>352425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A12718CC-ABAA-46BE-AA21-BA66AF3D5797}"/>
            </a:ext>
          </a:extLst>
        </xdr:cNvPr>
        <xdr:cNvSpPr/>
      </xdr:nvSpPr>
      <xdr:spPr>
        <a:xfrm>
          <a:off x="6905625" y="2657475"/>
          <a:ext cx="352425" cy="3333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28575</xdr:colOff>
      <xdr:row>9</xdr:row>
      <xdr:rowOff>19050</xdr:rowOff>
    </xdr:from>
    <xdr:to>
      <xdr:col>18</xdr:col>
      <xdr:colOff>381000</xdr:colOff>
      <xdr:row>9</xdr:row>
      <xdr:rowOff>352425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F77FA3AA-8727-472A-BA70-73B913978CCB}"/>
            </a:ext>
          </a:extLst>
        </xdr:cNvPr>
        <xdr:cNvSpPr/>
      </xdr:nvSpPr>
      <xdr:spPr>
        <a:xfrm>
          <a:off x="6915150" y="3038475"/>
          <a:ext cx="352425" cy="3333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28575</xdr:colOff>
      <xdr:row>10</xdr:row>
      <xdr:rowOff>19050</xdr:rowOff>
    </xdr:from>
    <xdr:to>
      <xdr:col>18</xdr:col>
      <xdr:colOff>381000</xdr:colOff>
      <xdr:row>10</xdr:row>
      <xdr:rowOff>352425</xdr:rowOff>
    </xdr:to>
    <xdr:sp macro="" textlink="">
      <xdr:nvSpPr>
        <xdr:cNvPr id="12" name="楕円 11">
          <a:extLst>
            <a:ext uri="{FF2B5EF4-FFF2-40B4-BE49-F238E27FC236}">
              <a16:creationId xmlns:a16="http://schemas.microsoft.com/office/drawing/2014/main" id="{3C86156B-62F4-48CF-88BD-26DFB4F5E65B}"/>
            </a:ext>
          </a:extLst>
        </xdr:cNvPr>
        <xdr:cNvSpPr/>
      </xdr:nvSpPr>
      <xdr:spPr>
        <a:xfrm>
          <a:off x="6915150" y="3419475"/>
          <a:ext cx="352425" cy="3333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38100</xdr:colOff>
      <xdr:row>11</xdr:row>
      <xdr:rowOff>19050</xdr:rowOff>
    </xdr:from>
    <xdr:to>
      <xdr:col>18</xdr:col>
      <xdr:colOff>390525</xdr:colOff>
      <xdr:row>11</xdr:row>
      <xdr:rowOff>352425</xdr:rowOff>
    </xdr:to>
    <xdr:sp macro="" textlink="">
      <xdr:nvSpPr>
        <xdr:cNvPr id="13" name="楕円 12">
          <a:extLst>
            <a:ext uri="{FF2B5EF4-FFF2-40B4-BE49-F238E27FC236}">
              <a16:creationId xmlns:a16="http://schemas.microsoft.com/office/drawing/2014/main" id="{3749E2AF-74B8-4739-9176-E608EB28F93E}"/>
            </a:ext>
          </a:extLst>
        </xdr:cNvPr>
        <xdr:cNvSpPr/>
      </xdr:nvSpPr>
      <xdr:spPr>
        <a:xfrm>
          <a:off x="6924675" y="3800475"/>
          <a:ext cx="352425" cy="3333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28575</xdr:colOff>
      <xdr:row>12</xdr:row>
      <xdr:rowOff>19050</xdr:rowOff>
    </xdr:from>
    <xdr:to>
      <xdr:col>18</xdr:col>
      <xdr:colOff>381000</xdr:colOff>
      <xdr:row>12</xdr:row>
      <xdr:rowOff>352425</xdr:rowOff>
    </xdr:to>
    <xdr:sp macro="" textlink="">
      <xdr:nvSpPr>
        <xdr:cNvPr id="14" name="楕円 13">
          <a:extLst>
            <a:ext uri="{FF2B5EF4-FFF2-40B4-BE49-F238E27FC236}">
              <a16:creationId xmlns:a16="http://schemas.microsoft.com/office/drawing/2014/main" id="{93A31EEE-DE87-4328-83D6-35CD00CE8BE8}"/>
            </a:ext>
          </a:extLst>
        </xdr:cNvPr>
        <xdr:cNvSpPr/>
      </xdr:nvSpPr>
      <xdr:spPr>
        <a:xfrm>
          <a:off x="6915150" y="4181475"/>
          <a:ext cx="352425" cy="3333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28575</xdr:colOff>
      <xdr:row>13</xdr:row>
      <xdr:rowOff>19050</xdr:rowOff>
    </xdr:from>
    <xdr:to>
      <xdr:col>18</xdr:col>
      <xdr:colOff>381000</xdr:colOff>
      <xdr:row>13</xdr:row>
      <xdr:rowOff>352425</xdr:rowOff>
    </xdr:to>
    <xdr:sp macro="" textlink="">
      <xdr:nvSpPr>
        <xdr:cNvPr id="15" name="楕円 14">
          <a:extLst>
            <a:ext uri="{FF2B5EF4-FFF2-40B4-BE49-F238E27FC236}">
              <a16:creationId xmlns:a16="http://schemas.microsoft.com/office/drawing/2014/main" id="{FBECF354-5C18-448D-97F7-707D3756D666}"/>
            </a:ext>
          </a:extLst>
        </xdr:cNvPr>
        <xdr:cNvSpPr/>
      </xdr:nvSpPr>
      <xdr:spPr>
        <a:xfrm>
          <a:off x="6915150" y="4562475"/>
          <a:ext cx="352425" cy="3333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28575</xdr:colOff>
      <xdr:row>14</xdr:row>
      <xdr:rowOff>19050</xdr:rowOff>
    </xdr:from>
    <xdr:to>
      <xdr:col>18</xdr:col>
      <xdr:colOff>381000</xdr:colOff>
      <xdr:row>14</xdr:row>
      <xdr:rowOff>352425</xdr:rowOff>
    </xdr:to>
    <xdr:sp macro="" textlink="">
      <xdr:nvSpPr>
        <xdr:cNvPr id="16" name="楕円 15">
          <a:extLst>
            <a:ext uri="{FF2B5EF4-FFF2-40B4-BE49-F238E27FC236}">
              <a16:creationId xmlns:a16="http://schemas.microsoft.com/office/drawing/2014/main" id="{45DA5053-E9F0-4966-AB56-97D61DF76033}"/>
            </a:ext>
          </a:extLst>
        </xdr:cNvPr>
        <xdr:cNvSpPr/>
      </xdr:nvSpPr>
      <xdr:spPr>
        <a:xfrm>
          <a:off x="6915150" y="4943475"/>
          <a:ext cx="352425" cy="3333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66675</xdr:colOff>
      <xdr:row>8</xdr:row>
      <xdr:rowOff>371475</xdr:rowOff>
    </xdr:from>
    <xdr:to>
      <xdr:col>17</xdr:col>
      <xdr:colOff>352425</xdr:colOff>
      <xdr:row>10</xdr:row>
      <xdr:rowOff>19050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D904F3B4-D70E-4771-A765-97E6973BF041}"/>
            </a:ext>
          </a:extLst>
        </xdr:cNvPr>
        <xdr:cNvSpPr txBox="1"/>
      </xdr:nvSpPr>
      <xdr:spPr>
        <a:xfrm>
          <a:off x="6543675" y="3009900"/>
          <a:ext cx="285750" cy="409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lIns="36000" rIns="36000" rtlCol="0" anchor="ctr" anchorCtr="1"/>
        <a:lstStyle/>
        <a:p>
          <a:r>
            <a:rPr kumimoji="1" lang="ja-JP" altLang="en-US" sz="900"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小西</a:t>
          </a:r>
        </a:p>
      </xdr:txBody>
    </xdr:sp>
    <xdr:clientData/>
  </xdr:twoCellAnchor>
  <xdr:twoCellAnchor>
    <xdr:from>
      <xdr:col>17</xdr:col>
      <xdr:colOff>66675</xdr:colOff>
      <xdr:row>9</xdr:row>
      <xdr:rowOff>371475</xdr:rowOff>
    </xdr:from>
    <xdr:to>
      <xdr:col>17</xdr:col>
      <xdr:colOff>352425</xdr:colOff>
      <xdr:row>11</xdr:row>
      <xdr:rowOff>19050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6FC55F57-192B-454A-A670-912DDF0AFA4B}"/>
            </a:ext>
          </a:extLst>
        </xdr:cNvPr>
        <xdr:cNvSpPr txBox="1"/>
      </xdr:nvSpPr>
      <xdr:spPr>
        <a:xfrm>
          <a:off x="6543675" y="3390900"/>
          <a:ext cx="285750" cy="409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lIns="36000" rIns="36000" rtlCol="0" anchor="ctr" anchorCtr="1"/>
        <a:lstStyle/>
        <a:p>
          <a:r>
            <a:rPr kumimoji="1" lang="ja-JP" altLang="en-US" sz="900"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小西</a:t>
          </a:r>
        </a:p>
      </xdr:txBody>
    </xdr:sp>
    <xdr:clientData/>
  </xdr:twoCellAnchor>
  <xdr:twoCellAnchor>
    <xdr:from>
      <xdr:col>17</xdr:col>
      <xdr:colOff>66675</xdr:colOff>
      <xdr:row>10</xdr:row>
      <xdr:rowOff>371475</xdr:rowOff>
    </xdr:from>
    <xdr:to>
      <xdr:col>17</xdr:col>
      <xdr:colOff>352425</xdr:colOff>
      <xdr:row>12</xdr:row>
      <xdr:rowOff>19050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A1AA9F4B-F8D8-44C2-A8C2-02D328F1A6CC}"/>
            </a:ext>
          </a:extLst>
        </xdr:cNvPr>
        <xdr:cNvSpPr txBox="1"/>
      </xdr:nvSpPr>
      <xdr:spPr>
        <a:xfrm>
          <a:off x="6543675" y="3771900"/>
          <a:ext cx="285750" cy="409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lIns="36000" rIns="36000" rtlCol="0" anchor="ctr" anchorCtr="1"/>
        <a:lstStyle/>
        <a:p>
          <a:r>
            <a:rPr kumimoji="1" lang="ja-JP" altLang="en-US" sz="900"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小西</a:t>
          </a:r>
        </a:p>
      </xdr:txBody>
    </xdr:sp>
    <xdr:clientData/>
  </xdr:twoCellAnchor>
  <xdr:twoCellAnchor>
    <xdr:from>
      <xdr:col>17</xdr:col>
      <xdr:colOff>66675</xdr:colOff>
      <xdr:row>11</xdr:row>
      <xdr:rowOff>371475</xdr:rowOff>
    </xdr:from>
    <xdr:to>
      <xdr:col>17</xdr:col>
      <xdr:colOff>352425</xdr:colOff>
      <xdr:row>13</xdr:row>
      <xdr:rowOff>19050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3B9A7C72-1E61-4899-A9BE-09B936838DE9}"/>
            </a:ext>
          </a:extLst>
        </xdr:cNvPr>
        <xdr:cNvSpPr txBox="1"/>
      </xdr:nvSpPr>
      <xdr:spPr>
        <a:xfrm>
          <a:off x="6543675" y="4152900"/>
          <a:ext cx="285750" cy="409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lIns="36000" rIns="36000" rtlCol="0" anchor="ctr" anchorCtr="1"/>
        <a:lstStyle/>
        <a:p>
          <a:r>
            <a:rPr kumimoji="1" lang="ja-JP" altLang="en-US" sz="900"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小西</a:t>
          </a:r>
        </a:p>
      </xdr:txBody>
    </xdr:sp>
    <xdr:clientData/>
  </xdr:twoCellAnchor>
  <xdr:twoCellAnchor>
    <xdr:from>
      <xdr:col>17</xdr:col>
      <xdr:colOff>66675</xdr:colOff>
      <xdr:row>12</xdr:row>
      <xdr:rowOff>361950</xdr:rowOff>
    </xdr:from>
    <xdr:to>
      <xdr:col>17</xdr:col>
      <xdr:colOff>352425</xdr:colOff>
      <xdr:row>14</xdr:row>
      <xdr:rowOff>9525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A1EEB517-96FC-45B3-AFB8-667CC11224D0}"/>
            </a:ext>
          </a:extLst>
        </xdr:cNvPr>
        <xdr:cNvSpPr txBox="1"/>
      </xdr:nvSpPr>
      <xdr:spPr>
        <a:xfrm>
          <a:off x="6543675" y="4524375"/>
          <a:ext cx="285750" cy="409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lIns="36000" rIns="36000" rtlCol="0" anchor="ctr" anchorCtr="1"/>
        <a:lstStyle/>
        <a:p>
          <a:r>
            <a:rPr kumimoji="1" lang="ja-JP" altLang="en-US" sz="900"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小西</a:t>
          </a:r>
        </a:p>
      </xdr:txBody>
    </xdr:sp>
    <xdr:clientData/>
  </xdr:twoCellAnchor>
  <xdr:twoCellAnchor>
    <xdr:from>
      <xdr:col>17</xdr:col>
      <xdr:colOff>66675</xdr:colOff>
      <xdr:row>13</xdr:row>
      <xdr:rowOff>371475</xdr:rowOff>
    </xdr:from>
    <xdr:to>
      <xdr:col>17</xdr:col>
      <xdr:colOff>352425</xdr:colOff>
      <xdr:row>15</xdr:row>
      <xdr:rowOff>19050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32ADEA0B-ECEF-48CD-B2A4-ABA579603808}"/>
            </a:ext>
          </a:extLst>
        </xdr:cNvPr>
        <xdr:cNvSpPr txBox="1"/>
      </xdr:nvSpPr>
      <xdr:spPr>
        <a:xfrm>
          <a:off x="6543675" y="4914900"/>
          <a:ext cx="285750" cy="409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lIns="36000" rIns="36000" rtlCol="0" anchor="ctr" anchorCtr="1"/>
        <a:lstStyle/>
        <a:p>
          <a:r>
            <a:rPr kumimoji="1" lang="ja-JP" altLang="en-US" sz="900"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小西</a:t>
          </a:r>
        </a:p>
      </xdr:txBody>
    </xdr:sp>
    <xdr:clientData/>
  </xdr:twoCellAnchor>
  <xdr:twoCellAnchor>
    <xdr:from>
      <xdr:col>18</xdr:col>
      <xdr:colOff>66675</xdr:colOff>
      <xdr:row>7</xdr:row>
      <xdr:rowOff>133350</xdr:rowOff>
    </xdr:from>
    <xdr:to>
      <xdr:col>18</xdr:col>
      <xdr:colOff>352425</xdr:colOff>
      <xdr:row>9</xdr:row>
      <xdr:rowOff>9525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9FF7503E-71E6-4791-85DF-C28FE6C9AB11}"/>
            </a:ext>
          </a:extLst>
        </xdr:cNvPr>
        <xdr:cNvSpPr txBox="1"/>
      </xdr:nvSpPr>
      <xdr:spPr>
        <a:xfrm>
          <a:off x="6953250" y="2619375"/>
          <a:ext cx="285750" cy="409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lIns="36000" rIns="36000" rtlCol="0" anchor="ctr" anchorCtr="1"/>
        <a:lstStyle/>
        <a:p>
          <a:r>
            <a:rPr kumimoji="1" lang="ja-JP" altLang="en-US" sz="900"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大東</a:t>
          </a:r>
          <a:r>
            <a:rPr kumimoji="1" lang="ja-JP" altLang="en-US" sz="1000"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　</a:t>
          </a:r>
        </a:p>
      </xdr:txBody>
    </xdr:sp>
    <xdr:clientData/>
  </xdr:twoCellAnchor>
  <xdr:twoCellAnchor>
    <xdr:from>
      <xdr:col>18</xdr:col>
      <xdr:colOff>66675</xdr:colOff>
      <xdr:row>8</xdr:row>
      <xdr:rowOff>371475</xdr:rowOff>
    </xdr:from>
    <xdr:to>
      <xdr:col>18</xdr:col>
      <xdr:colOff>352425</xdr:colOff>
      <xdr:row>10</xdr:row>
      <xdr:rowOff>19050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4B9E5AD3-91F3-4F19-94F2-4C939308B2E0}"/>
            </a:ext>
          </a:extLst>
        </xdr:cNvPr>
        <xdr:cNvSpPr txBox="1"/>
      </xdr:nvSpPr>
      <xdr:spPr>
        <a:xfrm>
          <a:off x="6953250" y="3009900"/>
          <a:ext cx="285750" cy="409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lIns="36000" rIns="36000" rtlCol="0" anchor="ctr" anchorCtr="1"/>
        <a:lstStyle/>
        <a:p>
          <a:r>
            <a:rPr kumimoji="1" lang="ja-JP" altLang="en-US" sz="900"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大東</a:t>
          </a:r>
          <a:r>
            <a:rPr kumimoji="1" lang="ja-JP" altLang="en-US" sz="1000"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　</a:t>
          </a:r>
        </a:p>
      </xdr:txBody>
    </xdr:sp>
    <xdr:clientData/>
  </xdr:twoCellAnchor>
  <xdr:twoCellAnchor>
    <xdr:from>
      <xdr:col>18</xdr:col>
      <xdr:colOff>66675</xdr:colOff>
      <xdr:row>9</xdr:row>
      <xdr:rowOff>361950</xdr:rowOff>
    </xdr:from>
    <xdr:to>
      <xdr:col>18</xdr:col>
      <xdr:colOff>352425</xdr:colOff>
      <xdr:row>11</xdr:row>
      <xdr:rowOff>9525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1131AA18-A4AF-4D44-B0F1-5D67677B5AC6}"/>
            </a:ext>
          </a:extLst>
        </xdr:cNvPr>
        <xdr:cNvSpPr txBox="1"/>
      </xdr:nvSpPr>
      <xdr:spPr>
        <a:xfrm>
          <a:off x="6953250" y="3381375"/>
          <a:ext cx="285750" cy="409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lIns="36000" rIns="36000" rtlCol="0" anchor="ctr" anchorCtr="1"/>
        <a:lstStyle/>
        <a:p>
          <a:r>
            <a:rPr kumimoji="1" lang="ja-JP" altLang="en-US" sz="900"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大東</a:t>
          </a:r>
          <a:r>
            <a:rPr kumimoji="1" lang="ja-JP" altLang="en-US" sz="1000"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　</a:t>
          </a:r>
        </a:p>
      </xdr:txBody>
    </xdr:sp>
    <xdr:clientData/>
  </xdr:twoCellAnchor>
  <xdr:twoCellAnchor>
    <xdr:from>
      <xdr:col>18</xdr:col>
      <xdr:colOff>76200</xdr:colOff>
      <xdr:row>10</xdr:row>
      <xdr:rowOff>361950</xdr:rowOff>
    </xdr:from>
    <xdr:to>
      <xdr:col>18</xdr:col>
      <xdr:colOff>361950</xdr:colOff>
      <xdr:row>12</xdr:row>
      <xdr:rowOff>9525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C8F2B720-AD31-4182-A9A7-492FD8B8AE64}"/>
            </a:ext>
          </a:extLst>
        </xdr:cNvPr>
        <xdr:cNvSpPr txBox="1"/>
      </xdr:nvSpPr>
      <xdr:spPr>
        <a:xfrm>
          <a:off x="6962775" y="3762375"/>
          <a:ext cx="285750" cy="409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lIns="36000" rIns="36000" rtlCol="0" anchor="ctr" anchorCtr="1"/>
        <a:lstStyle/>
        <a:p>
          <a:r>
            <a:rPr kumimoji="1" lang="ja-JP" altLang="en-US" sz="900"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大東</a:t>
          </a:r>
          <a:r>
            <a:rPr kumimoji="1" lang="ja-JP" altLang="en-US" sz="1000"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　</a:t>
          </a:r>
        </a:p>
      </xdr:txBody>
    </xdr:sp>
    <xdr:clientData/>
  </xdr:twoCellAnchor>
  <xdr:twoCellAnchor>
    <xdr:from>
      <xdr:col>18</xdr:col>
      <xdr:colOff>66675</xdr:colOff>
      <xdr:row>11</xdr:row>
      <xdr:rowOff>371475</xdr:rowOff>
    </xdr:from>
    <xdr:to>
      <xdr:col>18</xdr:col>
      <xdr:colOff>352425</xdr:colOff>
      <xdr:row>13</xdr:row>
      <xdr:rowOff>19050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9E1A8359-9A6D-4701-8A3D-A5A06CAD9B8F}"/>
            </a:ext>
          </a:extLst>
        </xdr:cNvPr>
        <xdr:cNvSpPr txBox="1"/>
      </xdr:nvSpPr>
      <xdr:spPr>
        <a:xfrm>
          <a:off x="6953250" y="4152900"/>
          <a:ext cx="285750" cy="409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lIns="36000" rIns="36000" rtlCol="0" anchor="ctr" anchorCtr="1"/>
        <a:lstStyle/>
        <a:p>
          <a:r>
            <a:rPr kumimoji="1" lang="ja-JP" altLang="en-US" sz="900"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大東</a:t>
          </a:r>
          <a:r>
            <a:rPr kumimoji="1" lang="ja-JP" altLang="en-US" sz="1000"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　</a:t>
          </a:r>
        </a:p>
      </xdr:txBody>
    </xdr:sp>
    <xdr:clientData/>
  </xdr:twoCellAnchor>
  <xdr:twoCellAnchor>
    <xdr:from>
      <xdr:col>18</xdr:col>
      <xdr:colOff>66675</xdr:colOff>
      <xdr:row>12</xdr:row>
      <xdr:rowOff>371475</xdr:rowOff>
    </xdr:from>
    <xdr:to>
      <xdr:col>18</xdr:col>
      <xdr:colOff>352425</xdr:colOff>
      <xdr:row>14</xdr:row>
      <xdr:rowOff>19050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68178B61-BDB7-4467-8D3C-F8127685840A}"/>
            </a:ext>
          </a:extLst>
        </xdr:cNvPr>
        <xdr:cNvSpPr txBox="1"/>
      </xdr:nvSpPr>
      <xdr:spPr>
        <a:xfrm>
          <a:off x="6953250" y="4533900"/>
          <a:ext cx="285750" cy="409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lIns="36000" rIns="36000" rtlCol="0" anchor="ctr" anchorCtr="1"/>
        <a:lstStyle/>
        <a:p>
          <a:r>
            <a:rPr kumimoji="1" lang="ja-JP" altLang="en-US" sz="900"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大東</a:t>
          </a:r>
          <a:r>
            <a:rPr kumimoji="1" lang="ja-JP" altLang="en-US" sz="1000"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　</a:t>
          </a:r>
        </a:p>
      </xdr:txBody>
    </xdr:sp>
    <xdr:clientData/>
  </xdr:twoCellAnchor>
  <xdr:twoCellAnchor>
    <xdr:from>
      <xdr:col>18</xdr:col>
      <xdr:colOff>66675</xdr:colOff>
      <xdr:row>13</xdr:row>
      <xdr:rowOff>361950</xdr:rowOff>
    </xdr:from>
    <xdr:to>
      <xdr:col>18</xdr:col>
      <xdr:colOff>352425</xdr:colOff>
      <xdr:row>15</xdr:row>
      <xdr:rowOff>9525</xdr:rowOff>
    </xdr:to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D4005813-AC63-4FB8-9C19-3CB6D0E21B40}"/>
            </a:ext>
          </a:extLst>
        </xdr:cNvPr>
        <xdr:cNvSpPr txBox="1"/>
      </xdr:nvSpPr>
      <xdr:spPr>
        <a:xfrm>
          <a:off x="6953250" y="4905375"/>
          <a:ext cx="285750" cy="409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lIns="36000" rIns="36000" rtlCol="0" anchor="ctr" anchorCtr="1"/>
        <a:lstStyle/>
        <a:p>
          <a:r>
            <a:rPr kumimoji="1" lang="ja-JP" altLang="en-US" sz="900"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大東</a:t>
          </a:r>
          <a:r>
            <a:rPr kumimoji="1" lang="ja-JP" altLang="en-US" sz="1000"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　</a:t>
          </a:r>
        </a:p>
      </xdr:txBody>
    </xdr:sp>
    <xdr:clientData/>
  </xdr:twoCellAnchor>
  <xdr:twoCellAnchor>
    <xdr:from>
      <xdr:col>11</xdr:col>
      <xdr:colOff>85726</xdr:colOff>
      <xdr:row>0</xdr:row>
      <xdr:rowOff>0</xdr:rowOff>
    </xdr:from>
    <xdr:to>
      <xdr:col>17</xdr:col>
      <xdr:colOff>47626</xdr:colOff>
      <xdr:row>1</xdr:row>
      <xdr:rowOff>85726</xdr:rowOff>
    </xdr:to>
    <xdr:sp macro="" textlink="">
      <xdr:nvSpPr>
        <xdr:cNvPr id="30" name="吹き出し: 線 29">
          <a:extLst>
            <a:ext uri="{FF2B5EF4-FFF2-40B4-BE49-F238E27FC236}">
              <a16:creationId xmlns:a16="http://schemas.microsoft.com/office/drawing/2014/main" id="{67C09158-2F95-4933-AC76-F401153B630B}"/>
            </a:ext>
          </a:extLst>
        </xdr:cNvPr>
        <xdr:cNvSpPr/>
      </xdr:nvSpPr>
      <xdr:spPr>
        <a:xfrm>
          <a:off x="4276726" y="0"/>
          <a:ext cx="2247900" cy="285751"/>
        </a:xfrm>
        <a:prstGeom prst="borderCallout1">
          <a:avLst>
            <a:gd name="adj1" fmla="val 99326"/>
            <a:gd name="adj2" fmla="val 48728"/>
            <a:gd name="adj3" fmla="val 132800"/>
            <a:gd name="adj4" fmla="val 69791"/>
          </a:avLst>
        </a:prstGeom>
        <a:solidFill>
          <a:schemeClr val="accent5">
            <a:lumMod val="20000"/>
            <a:lumOff val="8000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提供年月の間違いに注意⚠</a:t>
          </a:r>
        </a:p>
      </xdr:txBody>
    </xdr:sp>
    <xdr:clientData/>
  </xdr:twoCellAnchor>
  <xdr:twoCellAnchor>
    <xdr:from>
      <xdr:col>11</xdr:col>
      <xdr:colOff>47625</xdr:colOff>
      <xdr:row>14</xdr:row>
      <xdr:rowOff>161925</xdr:rowOff>
    </xdr:from>
    <xdr:to>
      <xdr:col>12</xdr:col>
      <xdr:colOff>352425</xdr:colOff>
      <xdr:row>14</xdr:row>
      <xdr:rowOff>161925</xdr:rowOff>
    </xdr:to>
    <xdr:cxnSp macro="">
      <xdr:nvCxnSpPr>
        <xdr:cNvPr id="31" name="直線コネクタ 30">
          <a:extLst>
            <a:ext uri="{FF2B5EF4-FFF2-40B4-BE49-F238E27FC236}">
              <a16:creationId xmlns:a16="http://schemas.microsoft.com/office/drawing/2014/main" id="{1A2ACF75-271F-4CDD-97F1-27786034F184}"/>
            </a:ext>
          </a:extLst>
        </xdr:cNvPr>
        <xdr:cNvCxnSpPr/>
      </xdr:nvCxnSpPr>
      <xdr:spPr>
        <a:xfrm>
          <a:off x="4238625" y="5086350"/>
          <a:ext cx="6858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47625</xdr:colOff>
      <xdr:row>14</xdr:row>
      <xdr:rowOff>209550</xdr:rowOff>
    </xdr:from>
    <xdr:to>
      <xdr:col>12</xdr:col>
      <xdr:colOff>352425</xdr:colOff>
      <xdr:row>14</xdr:row>
      <xdr:rowOff>209550</xdr:rowOff>
    </xdr:to>
    <xdr:cxnSp macro="">
      <xdr:nvCxnSpPr>
        <xdr:cNvPr id="32" name="直線コネクタ 31">
          <a:extLst>
            <a:ext uri="{FF2B5EF4-FFF2-40B4-BE49-F238E27FC236}">
              <a16:creationId xmlns:a16="http://schemas.microsoft.com/office/drawing/2014/main" id="{47C2D1CD-76C4-44D2-A526-B0AB0B8616A4}"/>
            </a:ext>
          </a:extLst>
        </xdr:cNvPr>
        <xdr:cNvCxnSpPr/>
      </xdr:nvCxnSpPr>
      <xdr:spPr>
        <a:xfrm>
          <a:off x="4238625" y="5133975"/>
          <a:ext cx="6858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66675</xdr:colOff>
      <xdr:row>13</xdr:row>
      <xdr:rowOff>371476</xdr:rowOff>
    </xdr:from>
    <xdr:to>
      <xdr:col>12</xdr:col>
      <xdr:colOff>285750</xdr:colOff>
      <xdr:row>15</xdr:row>
      <xdr:rowOff>0</xdr:rowOff>
    </xdr:to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82A52C22-008D-4C94-BFC4-3A4B8B9E7D33}"/>
            </a:ext>
          </a:extLst>
        </xdr:cNvPr>
        <xdr:cNvSpPr txBox="1"/>
      </xdr:nvSpPr>
      <xdr:spPr>
        <a:xfrm>
          <a:off x="4638675" y="4914901"/>
          <a:ext cx="219075" cy="390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lIns="36000" rIns="36000" rtlCol="0" anchor="ctr" anchorCtr="1"/>
        <a:lstStyle/>
        <a:p>
          <a:r>
            <a:rPr kumimoji="1" lang="ja-JP" altLang="en-US" sz="600"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小西</a:t>
          </a:r>
          <a:r>
            <a:rPr kumimoji="1" lang="ja-JP" altLang="en-US" sz="700"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　</a:t>
          </a:r>
        </a:p>
      </xdr:txBody>
    </xdr:sp>
    <xdr:clientData/>
  </xdr:twoCellAnchor>
  <xdr:twoCellAnchor>
    <xdr:from>
      <xdr:col>12</xdr:col>
      <xdr:colOff>47625</xdr:colOff>
      <xdr:row>14</xdr:row>
      <xdr:rowOff>85725</xdr:rowOff>
    </xdr:from>
    <xdr:to>
      <xdr:col>12</xdr:col>
      <xdr:colOff>285750</xdr:colOff>
      <xdr:row>14</xdr:row>
      <xdr:rowOff>314325</xdr:rowOff>
    </xdr:to>
    <xdr:sp macro="" textlink="">
      <xdr:nvSpPr>
        <xdr:cNvPr id="34" name="楕円 33">
          <a:extLst>
            <a:ext uri="{FF2B5EF4-FFF2-40B4-BE49-F238E27FC236}">
              <a16:creationId xmlns:a16="http://schemas.microsoft.com/office/drawing/2014/main" id="{BDE37145-ADB3-4674-8B04-B70392523DCA}"/>
            </a:ext>
          </a:extLst>
        </xdr:cNvPr>
        <xdr:cNvSpPr/>
      </xdr:nvSpPr>
      <xdr:spPr>
        <a:xfrm>
          <a:off x="4619625" y="5010150"/>
          <a:ext cx="238125" cy="22860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314325</xdr:colOff>
      <xdr:row>13</xdr:row>
      <xdr:rowOff>314325</xdr:rowOff>
    </xdr:from>
    <xdr:to>
      <xdr:col>12</xdr:col>
      <xdr:colOff>161926</xdr:colOff>
      <xdr:row>14</xdr:row>
      <xdr:rowOff>180975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DF05DCDE-9F0B-499F-B4A6-CEBB58F10780}"/>
            </a:ext>
          </a:extLst>
        </xdr:cNvPr>
        <xdr:cNvSpPr txBox="1"/>
      </xdr:nvSpPr>
      <xdr:spPr>
        <a:xfrm>
          <a:off x="4124325" y="4857750"/>
          <a:ext cx="609601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>
              <a:latin typeface="+mn-ea"/>
              <a:ea typeface="+mn-ea"/>
            </a:rPr>
            <a:t>1</a:t>
          </a:r>
          <a:r>
            <a:rPr kumimoji="1" lang="ja-JP" altLang="en-US" sz="1000">
              <a:latin typeface="+mn-ea"/>
              <a:ea typeface="+mn-ea"/>
            </a:rPr>
            <a:t>，</a:t>
          </a:r>
          <a:r>
            <a:rPr kumimoji="1" lang="en-US" altLang="ja-JP" sz="1000">
              <a:latin typeface="+mn-ea"/>
              <a:ea typeface="+mn-ea"/>
            </a:rPr>
            <a:t>800</a:t>
          </a:r>
          <a:endParaRPr kumimoji="1" lang="ja-JP" altLang="en-US" sz="1000">
            <a:latin typeface="+mn-ea"/>
            <a:ea typeface="+mn-ea"/>
          </a:endParaRPr>
        </a:p>
      </xdr:txBody>
    </xdr:sp>
    <xdr:clientData/>
  </xdr:twoCellAnchor>
  <xdr:twoCellAnchor>
    <xdr:from>
      <xdr:col>0</xdr:col>
      <xdr:colOff>66675</xdr:colOff>
      <xdr:row>15</xdr:row>
      <xdr:rowOff>161926</xdr:rowOff>
    </xdr:from>
    <xdr:to>
      <xdr:col>8</xdr:col>
      <xdr:colOff>142875</xdr:colOff>
      <xdr:row>17</xdr:row>
      <xdr:rowOff>314326</xdr:rowOff>
    </xdr:to>
    <xdr:sp macro="" textlink="">
      <xdr:nvSpPr>
        <xdr:cNvPr id="36" name="吹き出し: 線 35">
          <a:extLst>
            <a:ext uri="{FF2B5EF4-FFF2-40B4-BE49-F238E27FC236}">
              <a16:creationId xmlns:a16="http://schemas.microsoft.com/office/drawing/2014/main" id="{A1AEF7BC-A61F-4722-B73C-15ED9A27D3A6}"/>
            </a:ext>
          </a:extLst>
        </xdr:cNvPr>
        <xdr:cNvSpPr/>
      </xdr:nvSpPr>
      <xdr:spPr>
        <a:xfrm>
          <a:off x="66675" y="5467351"/>
          <a:ext cx="3124200" cy="914400"/>
        </a:xfrm>
        <a:prstGeom prst="borderCallout1">
          <a:avLst>
            <a:gd name="adj1" fmla="val -529"/>
            <a:gd name="adj2" fmla="val 54236"/>
            <a:gd name="adj3" fmla="val -28847"/>
            <a:gd name="adj4" fmla="val 99532"/>
          </a:avLst>
        </a:prstGeom>
        <a:solidFill>
          <a:schemeClr val="accent5">
            <a:lumMod val="20000"/>
            <a:lumOff val="8000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（参考）</a:t>
          </a:r>
          <a:r>
            <a:rPr kumimoji="1" lang="en-US" altLang="ja-JP" sz="1100">
              <a:solidFill>
                <a:schemeClr val="tx1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【</a:t>
          </a:r>
          <a:r>
            <a:rPr kumimoji="1" lang="ja-JP" altLang="en-US" sz="1100">
              <a:solidFill>
                <a:schemeClr val="tx1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算定時間の算定について</a:t>
          </a:r>
          <a:r>
            <a:rPr kumimoji="1" lang="en-US" altLang="ja-JP" sz="1100">
              <a:solidFill>
                <a:schemeClr val="tx1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】</a:t>
          </a:r>
        </a:p>
        <a:p>
          <a:pPr algn="l"/>
          <a:r>
            <a:rPr kumimoji="1" lang="ja-JP" altLang="en-US" sz="1100">
              <a:solidFill>
                <a:schemeClr val="tx1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①</a:t>
          </a:r>
          <a:r>
            <a:rPr kumimoji="1" lang="en-US" altLang="ja-JP" sz="1100">
              <a:solidFill>
                <a:schemeClr val="tx1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15</a:t>
          </a:r>
          <a:r>
            <a:rPr kumimoji="1" lang="ja-JP" altLang="en-US" sz="1100">
              <a:solidFill>
                <a:schemeClr val="tx1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分～</a:t>
          </a:r>
          <a:r>
            <a:rPr kumimoji="1" lang="en-US" altLang="ja-JP" sz="1100">
              <a:solidFill>
                <a:schemeClr val="tx1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44</a:t>
          </a:r>
          <a:r>
            <a:rPr kumimoji="1" lang="ja-JP" altLang="en-US" sz="1100">
              <a:solidFill>
                <a:schemeClr val="tx1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分　⇒　</a:t>
          </a:r>
          <a:r>
            <a:rPr kumimoji="1" lang="en-US" altLang="ja-JP" sz="1100">
              <a:solidFill>
                <a:schemeClr val="tx1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0.5</a:t>
          </a:r>
          <a:r>
            <a:rPr kumimoji="1" lang="ja-JP" altLang="en-US" sz="1100">
              <a:solidFill>
                <a:schemeClr val="tx1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時間</a:t>
          </a:r>
          <a:endParaRPr kumimoji="1" lang="en-US" altLang="ja-JP" sz="1100">
            <a:solidFill>
              <a:schemeClr val="tx1"/>
            </a:solidFill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②</a:t>
          </a:r>
          <a:r>
            <a:rPr kumimoji="1" lang="en-US" altLang="ja-JP" sz="1100">
              <a:solidFill>
                <a:schemeClr val="tx1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45</a:t>
          </a:r>
          <a:r>
            <a:rPr kumimoji="1" lang="ja-JP" altLang="en-US" sz="1100">
              <a:solidFill>
                <a:schemeClr val="tx1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分～</a:t>
          </a:r>
          <a:r>
            <a:rPr kumimoji="1" lang="en-US" altLang="ja-JP" sz="1100">
              <a:solidFill>
                <a:schemeClr val="tx1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1</a:t>
          </a:r>
          <a:r>
            <a:rPr kumimoji="1" lang="ja-JP" altLang="en-US" sz="1100">
              <a:solidFill>
                <a:schemeClr val="tx1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時間</a:t>
          </a:r>
          <a:r>
            <a:rPr kumimoji="1" lang="en-US" altLang="ja-JP" sz="1100">
              <a:solidFill>
                <a:schemeClr val="tx1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14</a:t>
          </a:r>
          <a:r>
            <a:rPr kumimoji="1" lang="ja-JP" altLang="en-US" sz="1100">
              <a:solidFill>
                <a:schemeClr val="tx1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分　⇒　</a:t>
          </a:r>
          <a:r>
            <a:rPr kumimoji="1" lang="en-US" altLang="ja-JP" sz="1100">
              <a:solidFill>
                <a:schemeClr val="tx1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1</a:t>
          </a:r>
          <a:r>
            <a:rPr kumimoji="1" lang="ja-JP" altLang="en-US" sz="1100">
              <a:solidFill>
                <a:schemeClr val="tx1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時間</a:t>
          </a:r>
          <a:endParaRPr kumimoji="1" lang="en-US" altLang="ja-JP" sz="1100">
            <a:solidFill>
              <a:schemeClr val="tx1"/>
            </a:solidFill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③</a:t>
          </a:r>
          <a:r>
            <a:rPr kumimoji="1" lang="en-US" altLang="ja-JP" sz="1100">
              <a:solidFill>
                <a:schemeClr val="tx1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1</a:t>
          </a:r>
          <a:r>
            <a:rPr kumimoji="1" lang="ja-JP" altLang="en-US" sz="1100">
              <a:solidFill>
                <a:schemeClr val="tx1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時間</a:t>
          </a:r>
          <a:r>
            <a:rPr kumimoji="1" lang="en-US" altLang="ja-JP" sz="1100">
              <a:solidFill>
                <a:schemeClr val="tx1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15</a:t>
          </a:r>
          <a:r>
            <a:rPr kumimoji="1" lang="ja-JP" altLang="en-US" sz="1100">
              <a:solidFill>
                <a:schemeClr val="tx1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分～</a:t>
          </a:r>
          <a:r>
            <a:rPr kumimoji="1" lang="en-US" altLang="ja-JP" sz="1100">
              <a:solidFill>
                <a:schemeClr val="tx1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1</a:t>
          </a:r>
          <a:r>
            <a:rPr kumimoji="1" lang="ja-JP" altLang="en-US" sz="1100">
              <a:solidFill>
                <a:schemeClr val="tx1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時間</a:t>
          </a:r>
          <a:r>
            <a:rPr kumimoji="1" lang="en-US" altLang="ja-JP" sz="1100">
              <a:solidFill>
                <a:schemeClr val="tx1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44</a:t>
          </a:r>
          <a:r>
            <a:rPr kumimoji="1" lang="ja-JP" altLang="en-US" sz="1100">
              <a:solidFill>
                <a:schemeClr val="tx1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分　⇒　</a:t>
          </a:r>
          <a:r>
            <a:rPr kumimoji="1" lang="en-US" altLang="ja-JP" sz="1100">
              <a:solidFill>
                <a:schemeClr val="tx1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1.5</a:t>
          </a:r>
          <a:r>
            <a:rPr kumimoji="1" lang="ja-JP" altLang="en-US" sz="1100">
              <a:solidFill>
                <a:schemeClr val="tx1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時間</a:t>
          </a:r>
        </a:p>
      </xdr:txBody>
    </xdr:sp>
    <xdr:clientData/>
  </xdr:twoCellAnchor>
  <xdr:twoCellAnchor>
    <xdr:from>
      <xdr:col>10</xdr:col>
      <xdr:colOff>266700</xdr:colOff>
      <xdr:row>18</xdr:row>
      <xdr:rowOff>352426</xdr:rowOff>
    </xdr:from>
    <xdr:to>
      <xdr:col>18</xdr:col>
      <xdr:colOff>314325</xdr:colOff>
      <xdr:row>19</xdr:row>
      <xdr:rowOff>257175</xdr:rowOff>
    </xdr:to>
    <xdr:sp macro="" textlink="">
      <xdr:nvSpPr>
        <xdr:cNvPr id="37" name="吹き出し: 線 36">
          <a:extLst>
            <a:ext uri="{FF2B5EF4-FFF2-40B4-BE49-F238E27FC236}">
              <a16:creationId xmlns:a16="http://schemas.microsoft.com/office/drawing/2014/main" id="{C5BB46BD-9CC0-4E04-BFB5-165005F109CE}"/>
            </a:ext>
          </a:extLst>
        </xdr:cNvPr>
        <xdr:cNvSpPr/>
      </xdr:nvSpPr>
      <xdr:spPr>
        <a:xfrm>
          <a:off x="4076700" y="6800851"/>
          <a:ext cx="3124200" cy="285749"/>
        </a:xfrm>
        <a:prstGeom prst="borderCallout1">
          <a:avLst>
            <a:gd name="adj1" fmla="val -529"/>
            <a:gd name="adj2" fmla="val 54236"/>
            <a:gd name="adj3" fmla="val -555098"/>
            <a:gd name="adj4" fmla="val 43739"/>
          </a:avLst>
        </a:prstGeom>
        <a:solidFill>
          <a:schemeClr val="accent5">
            <a:lumMod val="20000"/>
            <a:lumOff val="8000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「０」の場合も記入してください。</a:t>
          </a:r>
        </a:p>
      </xdr:txBody>
    </xdr:sp>
    <xdr:clientData/>
  </xdr:twoCellAnchor>
  <xdr:twoCellAnchor>
    <xdr:from>
      <xdr:col>14</xdr:col>
      <xdr:colOff>133350</xdr:colOff>
      <xdr:row>19</xdr:row>
      <xdr:rowOff>257175</xdr:rowOff>
    </xdr:from>
    <xdr:to>
      <xdr:col>15</xdr:col>
      <xdr:colOff>38101</xdr:colOff>
      <xdr:row>26</xdr:row>
      <xdr:rowOff>123825</xdr:rowOff>
    </xdr:to>
    <xdr:cxnSp macro="">
      <xdr:nvCxnSpPr>
        <xdr:cNvPr id="38" name="直線コネクタ 37">
          <a:extLst>
            <a:ext uri="{FF2B5EF4-FFF2-40B4-BE49-F238E27FC236}">
              <a16:creationId xmlns:a16="http://schemas.microsoft.com/office/drawing/2014/main" id="{1A76F2B9-D3C3-4489-BBD2-5A3D6C7DD9AE}"/>
            </a:ext>
          </a:extLst>
        </xdr:cNvPr>
        <xdr:cNvCxnSpPr/>
      </xdr:nvCxnSpPr>
      <xdr:spPr>
        <a:xfrm flipH="1">
          <a:off x="5467350" y="7086600"/>
          <a:ext cx="285751" cy="25336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190500</xdr:colOff>
      <xdr:row>15</xdr:row>
      <xdr:rowOff>228601</xdr:rowOff>
    </xdr:from>
    <xdr:to>
      <xdr:col>14</xdr:col>
      <xdr:colOff>114300</xdr:colOff>
      <xdr:row>18</xdr:row>
      <xdr:rowOff>257175</xdr:rowOff>
    </xdr:to>
    <xdr:sp macro="" textlink="">
      <xdr:nvSpPr>
        <xdr:cNvPr id="39" name="吹き出し: 線 38">
          <a:extLst>
            <a:ext uri="{FF2B5EF4-FFF2-40B4-BE49-F238E27FC236}">
              <a16:creationId xmlns:a16="http://schemas.microsoft.com/office/drawing/2014/main" id="{3781CD48-59BC-41D0-8E56-2E7126A206EE}"/>
            </a:ext>
          </a:extLst>
        </xdr:cNvPr>
        <xdr:cNvSpPr/>
      </xdr:nvSpPr>
      <xdr:spPr>
        <a:xfrm>
          <a:off x="3238500" y="5534026"/>
          <a:ext cx="2209800" cy="1171574"/>
        </a:xfrm>
        <a:prstGeom prst="borderCallout1">
          <a:avLst>
            <a:gd name="adj1" fmla="val -529"/>
            <a:gd name="adj2" fmla="val 54236"/>
            <a:gd name="adj3" fmla="val -26783"/>
            <a:gd name="adj4" fmla="val 62083"/>
          </a:avLst>
        </a:prstGeom>
        <a:solidFill>
          <a:schemeClr val="accent5">
            <a:lumMod val="20000"/>
            <a:lumOff val="8000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chemeClr val="tx1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【</a:t>
          </a:r>
          <a:r>
            <a:rPr kumimoji="1" lang="ja-JP" altLang="en-US" sz="1100">
              <a:solidFill>
                <a:schemeClr val="tx1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訂正する場合</a:t>
          </a:r>
          <a:r>
            <a:rPr kumimoji="1" lang="en-US" altLang="ja-JP" sz="1100">
              <a:solidFill>
                <a:schemeClr val="tx1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】</a:t>
          </a:r>
        </a:p>
        <a:p>
          <a:pPr algn="l"/>
          <a:r>
            <a:rPr kumimoji="1" lang="ja-JP" altLang="en-US" sz="1100">
              <a:solidFill>
                <a:schemeClr val="tx1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二重線で取り消しの上、必ず「訂正印」（従事者印等）を押印してください。</a:t>
          </a:r>
          <a:endParaRPr kumimoji="1" lang="en-US" altLang="ja-JP" sz="1100">
            <a:solidFill>
              <a:schemeClr val="tx1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（修正テープは不可⚠）</a:t>
          </a:r>
        </a:p>
      </xdr:txBody>
    </xdr:sp>
    <xdr:clientData/>
  </xdr:twoCellAnchor>
  <xdr:twoCellAnchor>
    <xdr:from>
      <xdr:col>15</xdr:col>
      <xdr:colOff>114300</xdr:colOff>
      <xdr:row>15</xdr:row>
      <xdr:rowOff>247650</xdr:rowOff>
    </xdr:from>
    <xdr:to>
      <xdr:col>18</xdr:col>
      <xdr:colOff>304800</xdr:colOff>
      <xdr:row>17</xdr:row>
      <xdr:rowOff>228600</xdr:rowOff>
    </xdr:to>
    <xdr:sp macro="" textlink="">
      <xdr:nvSpPr>
        <xdr:cNvPr id="40" name="吹き出し: 線 39">
          <a:extLst>
            <a:ext uri="{FF2B5EF4-FFF2-40B4-BE49-F238E27FC236}">
              <a16:creationId xmlns:a16="http://schemas.microsoft.com/office/drawing/2014/main" id="{1E4C7A60-C882-486B-9E8F-F8AD0625BF74}"/>
            </a:ext>
          </a:extLst>
        </xdr:cNvPr>
        <xdr:cNvSpPr/>
      </xdr:nvSpPr>
      <xdr:spPr>
        <a:xfrm>
          <a:off x="5829300" y="5553075"/>
          <a:ext cx="1362075" cy="742950"/>
        </a:xfrm>
        <a:prstGeom prst="borderCallout1">
          <a:avLst>
            <a:gd name="adj1" fmla="val -529"/>
            <a:gd name="adj2" fmla="val 54236"/>
            <a:gd name="adj3" fmla="val -45520"/>
            <a:gd name="adj4" fmla="val 77468"/>
          </a:avLst>
        </a:prstGeom>
        <a:solidFill>
          <a:schemeClr val="accent5">
            <a:lumMod val="20000"/>
            <a:lumOff val="8000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押印又は署名を漏れなくお願いします。</a:t>
          </a:r>
        </a:p>
      </xdr:txBody>
    </xdr:sp>
    <xdr:clientData/>
  </xdr:twoCellAnchor>
  <xdr:twoCellAnchor>
    <xdr:from>
      <xdr:col>0</xdr:col>
      <xdr:colOff>0</xdr:colOff>
      <xdr:row>26</xdr:row>
      <xdr:rowOff>104776</xdr:rowOff>
    </xdr:from>
    <xdr:to>
      <xdr:col>5</xdr:col>
      <xdr:colOff>323850</xdr:colOff>
      <xdr:row>27</xdr:row>
      <xdr:rowOff>66676</xdr:rowOff>
    </xdr:to>
    <xdr:sp macro="" textlink="">
      <xdr:nvSpPr>
        <xdr:cNvPr id="41" name="吹き出し: 線 40">
          <a:extLst>
            <a:ext uri="{FF2B5EF4-FFF2-40B4-BE49-F238E27FC236}">
              <a16:creationId xmlns:a16="http://schemas.microsoft.com/office/drawing/2014/main" id="{0203330A-78BB-4A83-87D7-E781771825E2}"/>
            </a:ext>
          </a:extLst>
        </xdr:cNvPr>
        <xdr:cNvSpPr/>
      </xdr:nvSpPr>
      <xdr:spPr>
        <a:xfrm>
          <a:off x="0" y="9601201"/>
          <a:ext cx="2228850" cy="342900"/>
        </a:xfrm>
        <a:prstGeom prst="borderCallout1">
          <a:avLst>
            <a:gd name="adj1" fmla="val 60582"/>
            <a:gd name="adj2" fmla="val 100002"/>
            <a:gd name="adj3" fmla="val 43741"/>
            <a:gd name="adj4" fmla="val 108809"/>
          </a:avLst>
        </a:prstGeom>
        <a:solidFill>
          <a:schemeClr val="accent5">
            <a:lumMod val="20000"/>
            <a:lumOff val="8000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合計欄の計算間違いに注意⚠</a:t>
          </a:r>
        </a:p>
      </xdr:txBody>
    </xdr:sp>
    <xdr:clientData/>
  </xdr:twoCellAnchor>
  <xdr:twoCellAnchor>
    <xdr:from>
      <xdr:col>9</xdr:col>
      <xdr:colOff>28575</xdr:colOff>
      <xdr:row>27</xdr:row>
      <xdr:rowOff>190501</xdr:rowOff>
    </xdr:from>
    <xdr:to>
      <xdr:col>15</xdr:col>
      <xdr:colOff>66675</xdr:colOff>
      <xdr:row>28</xdr:row>
      <xdr:rowOff>333375</xdr:rowOff>
    </xdr:to>
    <xdr:sp macro="" textlink="">
      <xdr:nvSpPr>
        <xdr:cNvPr id="42" name="吹き出し: 線 41">
          <a:extLst>
            <a:ext uri="{FF2B5EF4-FFF2-40B4-BE49-F238E27FC236}">
              <a16:creationId xmlns:a16="http://schemas.microsoft.com/office/drawing/2014/main" id="{95F1CE10-796F-4CA6-BF2D-D5FA0262E18D}"/>
            </a:ext>
          </a:extLst>
        </xdr:cNvPr>
        <xdr:cNvSpPr/>
      </xdr:nvSpPr>
      <xdr:spPr>
        <a:xfrm>
          <a:off x="3457575" y="10067926"/>
          <a:ext cx="2324100" cy="523874"/>
        </a:xfrm>
        <a:prstGeom prst="borderCallout1">
          <a:avLst>
            <a:gd name="adj1" fmla="val 1289"/>
            <a:gd name="adj2" fmla="val 24490"/>
            <a:gd name="adj3" fmla="val -58379"/>
            <a:gd name="adj4" fmla="val 10767"/>
          </a:avLst>
        </a:prstGeom>
        <a:solidFill>
          <a:schemeClr val="accent5">
            <a:lumMod val="20000"/>
            <a:lumOff val="8000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上記の「契約支給量」以内の時間数となっていること⚠</a:t>
          </a:r>
        </a:p>
      </xdr:txBody>
    </xdr:sp>
    <xdr:clientData/>
  </xdr:twoCellAnchor>
  <xdr:twoCellAnchor>
    <xdr:from>
      <xdr:col>9</xdr:col>
      <xdr:colOff>19050</xdr:colOff>
      <xdr:row>3</xdr:row>
      <xdr:rowOff>304800</xdr:rowOff>
    </xdr:from>
    <xdr:to>
      <xdr:col>15</xdr:col>
      <xdr:colOff>133351</xdr:colOff>
      <xdr:row>5</xdr:row>
      <xdr:rowOff>295275</xdr:rowOff>
    </xdr:to>
    <xdr:sp macro="" textlink="">
      <xdr:nvSpPr>
        <xdr:cNvPr id="43" name="吹き出し: 線 42">
          <a:extLst>
            <a:ext uri="{FF2B5EF4-FFF2-40B4-BE49-F238E27FC236}">
              <a16:creationId xmlns:a16="http://schemas.microsoft.com/office/drawing/2014/main" id="{9A477925-C0B0-4DD3-9424-29F3D3F24FF1}"/>
            </a:ext>
          </a:extLst>
        </xdr:cNvPr>
        <xdr:cNvSpPr/>
      </xdr:nvSpPr>
      <xdr:spPr>
        <a:xfrm>
          <a:off x="3448050" y="1266825"/>
          <a:ext cx="2400301" cy="752475"/>
        </a:xfrm>
        <a:prstGeom prst="borderCallout1">
          <a:avLst>
            <a:gd name="adj1" fmla="val 63383"/>
            <a:gd name="adj2" fmla="val 100052"/>
            <a:gd name="adj3" fmla="val 100191"/>
            <a:gd name="adj4" fmla="val 120612"/>
          </a:avLst>
        </a:prstGeom>
        <a:solidFill>
          <a:schemeClr val="accent5">
            <a:lumMod val="20000"/>
            <a:lumOff val="8000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間違いが多いです⚠</a:t>
          </a:r>
          <a:endParaRPr kumimoji="1" lang="en-US" altLang="ja-JP" sz="1100">
            <a:solidFill>
              <a:schemeClr val="tx1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必ず</a:t>
          </a:r>
          <a:r>
            <a:rPr kumimoji="1" lang="en-US" altLang="ja-JP" sz="1100">
              <a:solidFill>
                <a:schemeClr val="tx1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【</a:t>
          </a:r>
          <a:r>
            <a:rPr kumimoji="1" lang="ja-JP" altLang="en-US" sz="1100">
              <a:solidFill>
                <a:schemeClr val="tx1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受給者証</a:t>
          </a:r>
          <a:r>
            <a:rPr kumimoji="1" lang="en-US" altLang="ja-JP" sz="1100">
              <a:solidFill>
                <a:schemeClr val="tx1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】</a:t>
          </a:r>
          <a:r>
            <a:rPr kumimoji="1" lang="ja-JP" altLang="en-US" sz="1100">
              <a:solidFill>
                <a:schemeClr val="tx1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を確認して記入してください（特に更新時）</a:t>
          </a:r>
        </a:p>
      </xdr:txBody>
    </xdr:sp>
    <xdr:clientData/>
  </xdr:twoCellAnchor>
  <xdr:twoCellAnchor>
    <xdr:from>
      <xdr:col>15</xdr:col>
      <xdr:colOff>133350</xdr:colOff>
      <xdr:row>3</xdr:row>
      <xdr:rowOff>161925</xdr:rowOff>
    </xdr:from>
    <xdr:to>
      <xdr:col>16</xdr:col>
      <xdr:colOff>228602</xdr:colOff>
      <xdr:row>4</xdr:row>
      <xdr:rowOff>66675</xdr:rowOff>
    </xdr:to>
    <xdr:cxnSp macro="">
      <xdr:nvCxnSpPr>
        <xdr:cNvPr id="44" name="直線コネクタ 43">
          <a:extLst>
            <a:ext uri="{FF2B5EF4-FFF2-40B4-BE49-F238E27FC236}">
              <a16:creationId xmlns:a16="http://schemas.microsoft.com/office/drawing/2014/main" id="{9285AF15-70A7-4270-ADEC-FAA08F20454F}"/>
            </a:ext>
          </a:extLst>
        </xdr:cNvPr>
        <xdr:cNvCxnSpPr/>
      </xdr:nvCxnSpPr>
      <xdr:spPr>
        <a:xfrm flipH="1">
          <a:off x="5848350" y="1123950"/>
          <a:ext cx="476252" cy="2857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AC246"/>
  <sheetViews>
    <sheetView tabSelected="1" workbookViewId="0">
      <selection activeCell="B4" sqref="B4:F4"/>
    </sheetView>
  </sheetViews>
  <sheetFormatPr defaultRowHeight="30" customHeight="1" x14ac:dyDescent="0.15"/>
  <cols>
    <col min="1" max="18" width="5" style="1" customWidth="1"/>
    <col min="19" max="20" width="5.375" style="1" customWidth="1"/>
    <col min="21" max="256" width="5" style="1" customWidth="1"/>
    <col min="257" max="16384" width="9" style="1"/>
  </cols>
  <sheetData>
    <row r="1" spans="2:29" ht="15.75" x14ac:dyDescent="0.15">
      <c r="B1" s="1" t="s">
        <v>44</v>
      </c>
      <c r="P1" s="75" t="s">
        <v>0</v>
      </c>
      <c r="Q1" s="75"/>
      <c r="R1" s="75"/>
      <c r="S1" s="75"/>
      <c r="T1" s="75"/>
    </row>
    <row r="2" spans="2:29" ht="30" customHeight="1" x14ac:dyDescent="0.15">
      <c r="B2" s="66" t="s">
        <v>34</v>
      </c>
      <c r="C2" s="66"/>
      <c r="D2" s="2"/>
      <c r="E2" s="2"/>
      <c r="F2" s="2"/>
      <c r="G2" s="2"/>
      <c r="H2" s="2"/>
      <c r="I2" s="2"/>
      <c r="J2" s="2"/>
      <c r="K2" s="2"/>
      <c r="L2" s="2"/>
      <c r="M2" s="2"/>
      <c r="N2" s="3" t="s">
        <v>2</v>
      </c>
      <c r="O2" s="2"/>
      <c r="P2" s="1" t="s">
        <v>7</v>
      </c>
      <c r="Q2" s="22"/>
      <c r="R2" s="1" t="s">
        <v>1</v>
      </c>
      <c r="S2" s="22"/>
      <c r="T2" s="1" t="s">
        <v>8</v>
      </c>
    </row>
    <row r="3" spans="2:29" ht="30" customHeight="1" x14ac:dyDescent="0.15">
      <c r="B3" s="80" t="s">
        <v>9</v>
      </c>
      <c r="C3" s="81"/>
      <c r="D3" s="81"/>
      <c r="E3" s="81"/>
      <c r="F3" s="82"/>
      <c r="G3" s="76" t="s">
        <v>10</v>
      </c>
      <c r="H3" s="76"/>
      <c r="I3" s="76"/>
      <c r="J3" s="76"/>
      <c r="K3" s="76"/>
      <c r="L3" s="84" t="s">
        <v>11</v>
      </c>
      <c r="M3" s="84"/>
      <c r="N3" s="84"/>
      <c r="O3" s="85" t="s">
        <v>3</v>
      </c>
      <c r="P3" s="85"/>
      <c r="Q3" s="85"/>
      <c r="R3" s="86" t="s">
        <v>12</v>
      </c>
      <c r="S3" s="85"/>
      <c r="T3" s="85"/>
    </row>
    <row r="4" spans="2:29" ht="30" customHeight="1" x14ac:dyDescent="0.15">
      <c r="B4" s="77"/>
      <c r="C4" s="78"/>
      <c r="D4" s="78"/>
      <c r="E4" s="78"/>
      <c r="F4" s="79"/>
      <c r="G4" s="77"/>
      <c r="H4" s="78"/>
      <c r="I4" s="78"/>
      <c r="J4" s="78"/>
      <c r="K4" s="79"/>
      <c r="L4" s="77"/>
      <c r="M4" s="78"/>
      <c r="N4" s="79"/>
      <c r="O4" s="8" t="s">
        <v>4</v>
      </c>
      <c r="P4" s="23"/>
      <c r="Q4" s="7" t="s">
        <v>5</v>
      </c>
      <c r="R4" s="77"/>
      <c r="S4" s="78"/>
      <c r="T4" s="7" t="s">
        <v>6</v>
      </c>
    </row>
    <row r="5" spans="2:29" ht="30" customHeight="1" x14ac:dyDescent="0.15">
      <c r="B5" s="97" t="s">
        <v>29</v>
      </c>
      <c r="C5" s="98"/>
      <c r="D5" s="98"/>
      <c r="E5" s="98"/>
      <c r="F5" s="99"/>
      <c r="G5" s="105" t="s">
        <v>36</v>
      </c>
      <c r="H5" s="106"/>
      <c r="I5" s="107"/>
      <c r="J5" s="107"/>
      <c r="K5" s="107"/>
      <c r="L5" s="107"/>
      <c r="M5" s="108"/>
      <c r="N5" s="111" t="s">
        <v>37</v>
      </c>
      <c r="O5" s="112"/>
      <c r="P5" s="109" t="s">
        <v>38</v>
      </c>
      <c r="Q5" s="85"/>
      <c r="R5" s="80" t="s">
        <v>13</v>
      </c>
      <c r="S5" s="81"/>
      <c r="T5" s="82"/>
      <c r="V5" s="27" t="str">
        <f>IF(S2="","※　対象年月を入力してください","")</f>
        <v>※　対象年月を入力してください</v>
      </c>
      <c r="W5" s="27"/>
    </row>
    <row r="6" spans="2:29" ht="30" customHeight="1" x14ac:dyDescent="0.15">
      <c r="B6" s="100"/>
      <c r="C6" s="101"/>
      <c r="D6" s="101"/>
      <c r="E6" s="101"/>
      <c r="F6" s="102"/>
      <c r="G6" s="94" t="s">
        <v>35</v>
      </c>
      <c r="H6" s="95"/>
      <c r="I6" s="95"/>
      <c r="J6" s="95"/>
      <c r="K6" s="95"/>
      <c r="L6" s="95"/>
      <c r="M6" s="96"/>
      <c r="N6" s="103" t="s">
        <v>30</v>
      </c>
      <c r="O6" s="104"/>
      <c r="P6" s="94" t="s">
        <v>31</v>
      </c>
      <c r="Q6" s="110"/>
      <c r="R6" s="91"/>
      <c r="S6" s="92"/>
      <c r="T6" s="93"/>
      <c r="V6" s="28" t="str">
        <f>IF(B4="","※　事業所名を入力してください。",IF(G4="","※　対象者氏名を入力してください。",""))</f>
        <v>※　事業所名を入力してください。</v>
      </c>
      <c r="W6" s="27"/>
    </row>
    <row r="7" spans="2:29" s="6" customFormat="1" ht="30" customHeight="1" x14ac:dyDescent="0.15">
      <c r="B7" s="90" t="s">
        <v>14</v>
      </c>
      <c r="C7" s="90" t="s">
        <v>15</v>
      </c>
      <c r="D7" s="90" t="s">
        <v>33</v>
      </c>
      <c r="E7" s="90"/>
      <c r="F7" s="90"/>
      <c r="G7" s="90"/>
      <c r="H7" s="89" t="s">
        <v>16</v>
      </c>
      <c r="I7" s="89" t="s">
        <v>17</v>
      </c>
      <c r="J7" s="14" t="s">
        <v>18</v>
      </c>
      <c r="K7" s="14" t="s">
        <v>19</v>
      </c>
      <c r="L7" s="15" t="s">
        <v>20</v>
      </c>
      <c r="M7" s="86" t="s">
        <v>24</v>
      </c>
      <c r="N7" s="85"/>
      <c r="O7" s="86" t="s">
        <v>26</v>
      </c>
      <c r="P7" s="85"/>
      <c r="Q7" s="113" t="s">
        <v>21</v>
      </c>
      <c r="R7" s="113"/>
      <c r="S7" s="87" t="s">
        <v>42</v>
      </c>
      <c r="T7" s="87" t="s">
        <v>43</v>
      </c>
      <c r="V7" s="29" t="str">
        <f>IF(L4="","※　受給者証番号を入力してください","")</f>
        <v>※　受給者証番号を入力してください</v>
      </c>
      <c r="W7" s="30"/>
    </row>
    <row r="8" spans="2:29" s="11" customFormat="1" ht="12" customHeight="1" x14ac:dyDescent="0.15">
      <c r="B8" s="90"/>
      <c r="C8" s="90"/>
      <c r="D8" s="90"/>
      <c r="E8" s="90"/>
      <c r="F8" s="90"/>
      <c r="G8" s="90"/>
      <c r="H8" s="89"/>
      <c r="I8" s="89"/>
      <c r="J8" s="16" t="s">
        <v>22</v>
      </c>
      <c r="K8" s="20" t="s">
        <v>40</v>
      </c>
      <c r="L8" s="16" t="s">
        <v>23</v>
      </c>
      <c r="M8" s="83" t="s">
        <v>28</v>
      </c>
      <c r="N8" s="83"/>
      <c r="O8" s="83" t="s">
        <v>25</v>
      </c>
      <c r="P8" s="83"/>
      <c r="Q8" s="83" t="s">
        <v>27</v>
      </c>
      <c r="R8" s="83"/>
      <c r="S8" s="87"/>
      <c r="T8" s="88"/>
      <c r="V8" s="31"/>
      <c r="W8" s="32"/>
    </row>
    <row r="9" spans="2:29" s="10" customFormat="1" ht="30" customHeight="1" x14ac:dyDescent="0.15">
      <c r="B9" s="21"/>
      <c r="C9" s="38" t="str">
        <f>IF(B9="","",TEXT(WEEKDAY(DATE($Q$2+2018,$S$2,B9)),"aaa"))</f>
        <v/>
      </c>
      <c r="D9" s="67"/>
      <c r="E9" s="68"/>
      <c r="F9" s="68"/>
      <c r="G9" s="69"/>
      <c r="H9" s="39"/>
      <c r="I9" s="39"/>
      <c r="J9" s="19" t="str">
        <f>IF(I9=0,"",IF(((I9*24)-(H9*24))-ROUNDDOWN(((I9*24)-(H9*24)),0)&lt;0.25,ROUNDDOWN(((I9*24)-(H9*24)),0),IF(((I9*24)-(H9*24))-ROUNDDOWN(((I9*24)-(H9*24)),0)&lt;0.75,ROUNDDOWN(((I9*24)-(H9*24)),0)+0.5,ROUNDDOWN(((I9*24)-(H9*24)),0)+1)))</f>
        <v/>
      </c>
      <c r="K9" s="21"/>
      <c r="L9" s="24" t="str">
        <f t="shared" ref="L9:L26" si="0">IFERROR(VLOOKUP(K9,$AB$13:$AC$17,2,FALSE),"")</f>
        <v/>
      </c>
      <c r="M9" s="70" t="str">
        <f>IFERROR(J9*L9,"")</f>
        <v/>
      </c>
      <c r="N9" s="71"/>
      <c r="O9" s="114" t="str">
        <f>IF(M9="","",IF($R$4&gt;M9*0.1,M9*0.1,R4))</f>
        <v/>
      </c>
      <c r="P9" s="73"/>
      <c r="Q9" s="74" t="str">
        <f>IFERROR(M9-O9,"")</f>
        <v/>
      </c>
      <c r="R9" s="74"/>
      <c r="S9" s="12"/>
      <c r="T9" s="13"/>
      <c r="U9" s="10" t="str">
        <f>IF(K9="","",IF(K9&gt;3,"",IF(K9=$R$6,"",1)))</f>
        <v/>
      </c>
      <c r="V9" s="28" t="str">
        <f>IF(P4="","※　契約支給量を入力してください。",IF(R4="","※　利用者負担が無い場合も「0」を入力してください。",""))</f>
        <v>※　契約支給量を入力してください。</v>
      </c>
      <c r="W9" s="33"/>
      <c r="X9" s="17"/>
    </row>
    <row r="10" spans="2:29" s="9" customFormat="1" ht="30" customHeight="1" x14ac:dyDescent="0.15">
      <c r="B10" s="21"/>
      <c r="C10" s="38" t="str">
        <f t="shared" ref="C10:C26" si="1">IF(B10="","",TEXT(WEEKDAY(DATE($Q$2+2018,$S$2,B10)),"aaa"))</f>
        <v/>
      </c>
      <c r="D10" s="67"/>
      <c r="E10" s="68"/>
      <c r="F10" s="68"/>
      <c r="G10" s="69"/>
      <c r="H10" s="39"/>
      <c r="I10" s="39"/>
      <c r="J10" s="19" t="str">
        <f t="shared" ref="J10:J26" si="2">IF(I10=0,"",IF(((I10*24)-(H10*24))-ROUNDDOWN(((I10*24)-(H10*24)),0)&lt;0.25,ROUNDDOWN(((I10*24)-(H10*24)),0),IF(((I10*24)-(H10*24))-ROUNDDOWN(((I10*24)-(H10*24)),0)&lt;0.75,ROUNDDOWN(((I10*24)-(H10*24)),0)+0.5,ROUNDDOWN(((I10*24)-(H10*24)),0)+1)))</f>
        <v/>
      </c>
      <c r="K10" s="21"/>
      <c r="L10" s="60" t="str">
        <f t="shared" si="0"/>
        <v/>
      </c>
      <c r="M10" s="70" t="str">
        <f t="shared" ref="M10:M26" si="3">IFERROR(J10*L10,"")</f>
        <v/>
      </c>
      <c r="N10" s="71"/>
      <c r="O10" s="72" t="str">
        <f>IFERROR(IF($R$4&gt;=SUM(O$9:O9)+M10*0.1,M10*0.1,$R$4-SUM(O$9:O9)),"")</f>
        <v/>
      </c>
      <c r="P10" s="73"/>
      <c r="Q10" s="74" t="str">
        <f t="shared" ref="Q10:Q26" si="4">IFERROR(M10-O10,"")</f>
        <v/>
      </c>
      <c r="R10" s="74"/>
      <c r="S10" s="12"/>
      <c r="T10" s="13"/>
      <c r="U10" s="10" t="str">
        <f t="shared" ref="U10:U26" si="5">IF(K10="","",IF(K10&gt;3,"",IF(K10=$R$6,"",1)))</f>
        <v/>
      </c>
      <c r="V10" s="34" t="str">
        <f>IF(R6="","※　移動支援区分（１～３）を入力してください。",IF(R6&lt;=3,"","※　移動支援区分は（１～３）で入力してください。"))</f>
        <v>※　移動支援区分（１～３）を入力してください。</v>
      </c>
      <c r="W10" s="35"/>
      <c r="X10" s="18"/>
      <c r="Z10" s="10"/>
      <c r="AA10" s="10"/>
      <c r="AB10" s="10"/>
    </row>
    <row r="11" spans="2:29" s="9" customFormat="1" ht="30" customHeight="1" x14ac:dyDescent="0.15">
      <c r="B11" s="21"/>
      <c r="C11" s="38" t="str">
        <f t="shared" si="1"/>
        <v/>
      </c>
      <c r="D11" s="67"/>
      <c r="E11" s="68"/>
      <c r="F11" s="68"/>
      <c r="G11" s="69"/>
      <c r="H11" s="39"/>
      <c r="I11" s="39"/>
      <c r="J11" s="19" t="str">
        <f t="shared" si="2"/>
        <v/>
      </c>
      <c r="K11" s="21"/>
      <c r="L11" s="60" t="str">
        <f t="shared" si="0"/>
        <v/>
      </c>
      <c r="M11" s="70" t="str">
        <f t="shared" si="3"/>
        <v/>
      </c>
      <c r="N11" s="71"/>
      <c r="O11" s="72" t="str">
        <f>IFERROR(IF($R$4&gt;=SUM(O$9:O10)+M11*0.1,M11*0.1,$R$4-SUM(O$9:O10)),"")</f>
        <v/>
      </c>
      <c r="P11" s="73"/>
      <c r="Q11" s="74" t="str">
        <f t="shared" si="4"/>
        <v/>
      </c>
      <c r="R11" s="74"/>
      <c r="S11" s="12"/>
      <c r="T11" s="13"/>
      <c r="U11" s="10" t="str">
        <f t="shared" si="5"/>
        <v/>
      </c>
      <c r="V11" s="34" t="str">
        <f>IF(U27&gt;0,"※　移動支援区分と派遣種別（1～5）が対応していません。","")</f>
        <v/>
      </c>
      <c r="W11" s="26"/>
      <c r="X11" s="18"/>
      <c r="Z11" s="10"/>
      <c r="AA11" s="10"/>
      <c r="AB11" s="10"/>
    </row>
    <row r="12" spans="2:29" s="9" customFormat="1" ht="30" customHeight="1" x14ac:dyDescent="0.15">
      <c r="B12" s="21"/>
      <c r="C12" s="38" t="str">
        <f t="shared" si="1"/>
        <v/>
      </c>
      <c r="D12" s="67"/>
      <c r="E12" s="68"/>
      <c r="F12" s="68"/>
      <c r="G12" s="69"/>
      <c r="H12" s="39"/>
      <c r="I12" s="39"/>
      <c r="J12" s="19" t="str">
        <f t="shared" si="2"/>
        <v/>
      </c>
      <c r="K12" s="21"/>
      <c r="L12" s="60" t="str">
        <f t="shared" si="0"/>
        <v/>
      </c>
      <c r="M12" s="70" t="str">
        <f t="shared" si="3"/>
        <v/>
      </c>
      <c r="N12" s="71"/>
      <c r="O12" s="72" t="str">
        <f>IFERROR(IF($R$4&gt;=SUM(O$9:O11)+M12*0.1,M12*0.1,$R$4-SUM(O$9:O11)),"")</f>
        <v/>
      </c>
      <c r="P12" s="73"/>
      <c r="Q12" s="74" t="str">
        <f t="shared" si="4"/>
        <v/>
      </c>
      <c r="R12" s="74"/>
      <c r="S12" s="12"/>
      <c r="T12" s="13"/>
      <c r="U12" s="10" t="str">
        <f t="shared" si="5"/>
        <v/>
      </c>
      <c r="AB12" s="115" t="s">
        <v>41</v>
      </c>
      <c r="AC12" s="115"/>
    </row>
    <row r="13" spans="2:29" s="9" customFormat="1" ht="30" customHeight="1" x14ac:dyDescent="0.15">
      <c r="B13" s="21"/>
      <c r="C13" s="38" t="str">
        <f t="shared" si="1"/>
        <v/>
      </c>
      <c r="D13" s="67"/>
      <c r="E13" s="68"/>
      <c r="F13" s="68"/>
      <c r="G13" s="69"/>
      <c r="H13" s="39"/>
      <c r="I13" s="39"/>
      <c r="J13" s="19" t="str">
        <f t="shared" si="2"/>
        <v/>
      </c>
      <c r="K13" s="21"/>
      <c r="L13" s="60" t="str">
        <f t="shared" si="0"/>
        <v/>
      </c>
      <c r="M13" s="70" t="str">
        <f t="shared" si="3"/>
        <v/>
      </c>
      <c r="N13" s="71"/>
      <c r="O13" s="72" t="str">
        <f>IFERROR(IF($R$4&gt;=SUM(O$9:O12)+M13*0.1,M13*0.1,$R$4-SUM(O$9:O12)),"")</f>
        <v/>
      </c>
      <c r="P13" s="73"/>
      <c r="Q13" s="74" t="str">
        <f t="shared" si="4"/>
        <v/>
      </c>
      <c r="R13" s="74"/>
      <c r="S13" s="12"/>
      <c r="T13" s="13"/>
      <c r="U13" s="10" t="str">
        <f t="shared" si="5"/>
        <v/>
      </c>
      <c r="AB13" s="2">
        <v>1</v>
      </c>
      <c r="AC13" s="25">
        <v>1600</v>
      </c>
    </row>
    <row r="14" spans="2:29" s="9" customFormat="1" ht="30" customHeight="1" x14ac:dyDescent="0.15">
      <c r="B14" s="21"/>
      <c r="C14" s="38" t="str">
        <f t="shared" si="1"/>
        <v/>
      </c>
      <c r="D14" s="67"/>
      <c r="E14" s="68"/>
      <c r="F14" s="68"/>
      <c r="G14" s="69"/>
      <c r="H14" s="39"/>
      <c r="I14" s="39"/>
      <c r="J14" s="19" t="str">
        <f t="shared" si="2"/>
        <v/>
      </c>
      <c r="K14" s="21"/>
      <c r="L14" s="60" t="str">
        <f t="shared" si="0"/>
        <v/>
      </c>
      <c r="M14" s="70" t="str">
        <f t="shared" si="3"/>
        <v/>
      </c>
      <c r="N14" s="71"/>
      <c r="O14" s="72" t="str">
        <f>IFERROR(IF($R$4&gt;=SUM(O$9:O13)+M14*0.1,M14*0.1,$R$4-SUM(O$9:O13)),"")</f>
        <v/>
      </c>
      <c r="P14" s="73"/>
      <c r="Q14" s="74" t="str">
        <f t="shared" si="4"/>
        <v/>
      </c>
      <c r="R14" s="74"/>
      <c r="S14" s="12"/>
      <c r="T14" s="13"/>
      <c r="U14" s="10" t="str">
        <f t="shared" si="5"/>
        <v/>
      </c>
      <c r="AB14" s="25">
        <v>2</v>
      </c>
      <c r="AC14" s="25">
        <v>1800</v>
      </c>
    </row>
    <row r="15" spans="2:29" s="9" customFormat="1" ht="30" customHeight="1" x14ac:dyDescent="0.15">
      <c r="B15" s="21"/>
      <c r="C15" s="38" t="str">
        <f t="shared" si="1"/>
        <v/>
      </c>
      <c r="D15" s="67"/>
      <c r="E15" s="68"/>
      <c r="F15" s="68"/>
      <c r="G15" s="69"/>
      <c r="H15" s="39"/>
      <c r="I15" s="39"/>
      <c r="J15" s="19" t="str">
        <f t="shared" si="2"/>
        <v/>
      </c>
      <c r="K15" s="21"/>
      <c r="L15" s="60" t="str">
        <f t="shared" si="0"/>
        <v/>
      </c>
      <c r="M15" s="70" t="str">
        <f t="shared" si="3"/>
        <v/>
      </c>
      <c r="N15" s="71"/>
      <c r="O15" s="72" t="str">
        <f>IFERROR(IF($R$4&gt;=SUM(O$9:O14)+M15*0.1,M15*0.1,$R$4-SUM(O$9:O14)),"")</f>
        <v/>
      </c>
      <c r="P15" s="73"/>
      <c r="Q15" s="74" t="str">
        <f t="shared" si="4"/>
        <v/>
      </c>
      <c r="R15" s="74"/>
      <c r="S15" s="12"/>
      <c r="T15" s="13"/>
      <c r="U15" s="10" t="str">
        <f t="shared" si="5"/>
        <v/>
      </c>
      <c r="AB15" s="25">
        <v>3</v>
      </c>
      <c r="AC15" s="25">
        <v>2000</v>
      </c>
    </row>
    <row r="16" spans="2:29" s="9" customFormat="1" ht="30" customHeight="1" x14ac:dyDescent="0.15">
      <c r="B16" s="21"/>
      <c r="C16" s="38" t="str">
        <f t="shared" si="1"/>
        <v/>
      </c>
      <c r="D16" s="67"/>
      <c r="E16" s="68"/>
      <c r="F16" s="68"/>
      <c r="G16" s="69"/>
      <c r="H16" s="39"/>
      <c r="I16" s="39"/>
      <c r="J16" s="19" t="str">
        <f t="shared" si="2"/>
        <v/>
      </c>
      <c r="K16" s="21"/>
      <c r="L16" s="60" t="str">
        <f t="shared" si="0"/>
        <v/>
      </c>
      <c r="M16" s="70" t="str">
        <f t="shared" si="3"/>
        <v/>
      </c>
      <c r="N16" s="71"/>
      <c r="O16" s="72" t="str">
        <f>IFERROR(IF($R$4&gt;=SUM(O$9:O15)+M16*0.1,M16*0.1,$R$4-SUM(O$9:O15)),"")</f>
        <v/>
      </c>
      <c r="P16" s="73"/>
      <c r="Q16" s="74" t="str">
        <f t="shared" si="4"/>
        <v/>
      </c>
      <c r="R16" s="74"/>
      <c r="S16" s="12"/>
      <c r="T16" s="13"/>
      <c r="U16" s="10" t="str">
        <f t="shared" si="5"/>
        <v/>
      </c>
      <c r="AB16" s="25">
        <v>4</v>
      </c>
      <c r="AC16" s="25">
        <v>1200</v>
      </c>
    </row>
    <row r="17" spans="2:29" s="9" customFormat="1" ht="30" customHeight="1" x14ac:dyDescent="0.15">
      <c r="B17" s="21"/>
      <c r="C17" s="38" t="str">
        <f t="shared" si="1"/>
        <v/>
      </c>
      <c r="D17" s="67"/>
      <c r="E17" s="68"/>
      <c r="F17" s="68"/>
      <c r="G17" s="69"/>
      <c r="H17" s="39"/>
      <c r="I17" s="39"/>
      <c r="J17" s="19" t="str">
        <f t="shared" si="2"/>
        <v/>
      </c>
      <c r="K17" s="21"/>
      <c r="L17" s="60" t="str">
        <f t="shared" si="0"/>
        <v/>
      </c>
      <c r="M17" s="70" t="str">
        <f t="shared" si="3"/>
        <v/>
      </c>
      <c r="N17" s="71"/>
      <c r="O17" s="72" t="str">
        <f>IFERROR(IF($R$4&gt;=SUM(O$9:O16)+M17*0.1,M17*0.1,$R$4-SUM(O$9:O16)),"")</f>
        <v/>
      </c>
      <c r="P17" s="73"/>
      <c r="Q17" s="74" t="str">
        <f t="shared" si="4"/>
        <v/>
      </c>
      <c r="R17" s="74"/>
      <c r="S17" s="12"/>
      <c r="T17" s="13"/>
      <c r="U17" s="10" t="str">
        <f t="shared" si="5"/>
        <v/>
      </c>
      <c r="AB17" s="25">
        <v>5</v>
      </c>
      <c r="AC17" s="25">
        <v>1000</v>
      </c>
    </row>
    <row r="18" spans="2:29" s="9" customFormat="1" ht="30" customHeight="1" x14ac:dyDescent="0.15">
      <c r="B18" s="21"/>
      <c r="C18" s="38" t="str">
        <f t="shared" si="1"/>
        <v/>
      </c>
      <c r="D18" s="67"/>
      <c r="E18" s="68"/>
      <c r="F18" s="68"/>
      <c r="G18" s="69"/>
      <c r="H18" s="39"/>
      <c r="I18" s="39"/>
      <c r="J18" s="19" t="str">
        <f t="shared" si="2"/>
        <v/>
      </c>
      <c r="K18" s="21"/>
      <c r="L18" s="60" t="str">
        <f t="shared" si="0"/>
        <v/>
      </c>
      <c r="M18" s="70" t="str">
        <f t="shared" si="3"/>
        <v/>
      </c>
      <c r="N18" s="71"/>
      <c r="O18" s="72" t="str">
        <f>IFERROR(IF($R$4&gt;=SUM(O$9:O17)+M18*0.1,M18*0.1,$R$4-SUM(O$9:O17)),"")</f>
        <v/>
      </c>
      <c r="P18" s="73"/>
      <c r="Q18" s="74" t="str">
        <f t="shared" si="4"/>
        <v/>
      </c>
      <c r="R18" s="74"/>
      <c r="S18" s="12"/>
      <c r="T18" s="13"/>
      <c r="U18" s="10" t="str">
        <f t="shared" si="5"/>
        <v/>
      </c>
    </row>
    <row r="19" spans="2:29" s="9" customFormat="1" ht="30" customHeight="1" x14ac:dyDescent="0.15">
      <c r="B19" s="21"/>
      <c r="C19" s="38" t="str">
        <f t="shared" si="1"/>
        <v/>
      </c>
      <c r="D19" s="67"/>
      <c r="E19" s="68"/>
      <c r="F19" s="68"/>
      <c r="G19" s="69"/>
      <c r="H19" s="39"/>
      <c r="I19" s="39"/>
      <c r="J19" s="19" t="str">
        <f t="shared" si="2"/>
        <v/>
      </c>
      <c r="K19" s="21"/>
      <c r="L19" s="60" t="str">
        <f t="shared" si="0"/>
        <v/>
      </c>
      <c r="M19" s="70" t="str">
        <f t="shared" si="3"/>
        <v/>
      </c>
      <c r="N19" s="71"/>
      <c r="O19" s="72" t="str">
        <f>IFERROR(IF($R$4&gt;=SUM(O$9:O18)+M19*0.1,M19*0.1,$R$4-SUM(O$9:O18)),"")</f>
        <v/>
      </c>
      <c r="P19" s="73"/>
      <c r="Q19" s="74" t="str">
        <f t="shared" si="4"/>
        <v/>
      </c>
      <c r="R19" s="74"/>
      <c r="S19" s="12"/>
      <c r="T19" s="13"/>
      <c r="U19" s="10" t="str">
        <f t="shared" si="5"/>
        <v/>
      </c>
    </row>
    <row r="20" spans="2:29" s="9" customFormat="1" ht="30" customHeight="1" x14ac:dyDescent="0.15">
      <c r="B20" s="21"/>
      <c r="C20" s="38" t="str">
        <f t="shared" si="1"/>
        <v/>
      </c>
      <c r="D20" s="67"/>
      <c r="E20" s="68"/>
      <c r="F20" s="68"/>
      <c r="G20" s="69"/>
      <c r="H20" s="39"/>
      <c r="I20" s="39"/>
      <c r="J20" s="19" t="str">
        <f t="shared" si="2"/>
        <v/>
      </c>
      <c r="K20" s="21"/>
      <c r="L20" s="60" t="str">
        <f t="shared" si="0"/>
        <v/>
      </c>
      <c r="M20" s="70" t="str">
        <f t="shared" si="3"/>
        <v/>
      </c>
      <c r="N20" s="71"/>
      <c r="O20" s="72" t="str">
        <f>IFERROR(IF($R$4&gt;=SUM(O$9:O19)+M20*0.1,M20*0.1,$R$4-SUM(O$9:O19)),"")</f>
        <v/>
      </c>
      <c r="P20" s="73"/>
      <c r="Q20" s="74" t="str">
        <f t="shared" si="4"/>
        <v/>
      </c>
      <c r="R20" s="74"/>
      <c r="S20" s="12"/>
      <c r="T20" s="13"/>
      <c r="U20" s="10" t="str">
        <f t="shared" si="5"/>
        <v/>
      </c>
    </row>
    <row r="21" spans="2:29" s="9" customFormat="1" ht="30" customHeight="1" x14ac:dyDescent="0.15">
      <c r="B21" s="21"/>
      <c r="C21" s="38" t="str">
        <f t="shared" si="1"/>
        <v/>
      </c>
      <c r="D21" s="67"/>
      <c r="E21" s="68"/>
      <c r="F21" s="68"/>
      <c r="G21" s="69"/>
      <c r="H21" s="39"/>
      <c r="I21" s="39"/>
      <c r="J21" s="19" t="str">
        <f t="shared" si="2"/>
        <v/>
      </c>
      <c r="K21" s="21"/>
      <c r="L21" s="60" t="str">
        <f t="shared" si="0"/>
        <v/>
      </c>
      <c r="M21" s="70" t="str">
        <f t="shared" si="3"/>
        <v/>
      </c>
      <c r="N21" s="71"/>
      <c r="O21" s="72" t="str">
        <f>IFERROR(IF($R$4&gt;=SUM(O$9:O20)+M21*0.1,M21*0.1,$R$4-SUM(O$9:O20)),"")</f>
        <v/>
      </c>
      <c r="P21" s="73"/>
      <c r="Q21" s="74" t="str">
        <f t="shared" si="4"/>
        <v/>
      </c>
      <c r="R21" s="74"/>
      <c r="S21" s="12"/>
      <c r="T21" s="13"/>
      <c r="U21" s="10" t="str">
        <f t="shared" si="5"/>
        <v/>
      </c>
    </row>
    <row r="22" spans="2:29" s="9" customFormat="1" ht="30" customHeight="1" x14ac:dyDescent="0.15">
      <c r="B22" s="21"/>
      <c r="C22" s="38" t="str">
        <f t="shared" si="1"/>
        <v/>
      </c>
      <c r="D22" s="67"/>
      <c r="E22" s="68"/>
      <c r="F22" s="68"/>
      <c r="G22" s="69"/>
      <c r="H22" s="39"/>
      <c r="I22" s="39"/>
      <c r="J22" s="19" t="str">
        <f t="shared" si="2"/>
        <v/>
      </c>
      <c r="K22" s="21"/>
      <c r="L22" s="60" t="str">
        <f t="shared" si="0"/>
        <v/>
      </c>
      <c r="M22" s="70" t="str">
        <f t="shared" si="3"/>
        <v/>
      </c>
      <c r="N22" s="71"/>
      <c r="O22" s="72" t="str">
        <f>IFERROR(IF($R$4&gt;=SUM(O$9:O21)+M22*0.1,M22*0.1,$R$4-SUM(O$9:O21)),"")</f>
        <v/>
      </c>
      <c r="P22" s="73"/>
      <c r="Q22" s="74" t="str">
        <f t="shared" si="4"/>
        <v/>
      </c>
      <c r="R22" s="74"/>
      <c r="S22" s="12"/>
      <c r="T22" s="13"/>
      <c r="U22" s="10" t="str">
        <f t="shared" si="5"/>
        <v/>
      </c>
    </row>
    <row r="23" spans="2:29" s="9" customFormat="1" ht="30" customHeight="1" x14ac:dyDescent="0.15">
      <c r="B23" s="21"/>
      <c r="C23" s="38" t="str">
        <f t="shared" si="1"/>
        <v/>
      </c>
      <c r="D23" s="67"/>
      <c r="E23" s="68"/>
      <c r="F23" s="68"/>
      <c r="G23" s="69"/>
      <c r="H23" s="39"/>
      <c r="I23" s="39"/>
      <c r="J23" s="19" t="str">
        <f t="shared" si="2"/>
        <v/>
      </c>
      <c r="K23" s="21"/>
      <c r="L23" s="60" t="str">
        <f t="shared" si="0"/>
        <v/>
      </c>
      <c r="M23" s="70" t="str">
        <f t="shared" si="3"/>
        <v/>
      </c>
      <c r="N23" s="71"/>
      <c r="O23" s="72" t="str">
        <f>IFERROR(IF($R$4&gt;=SUM(O$9:O22)+M23*0.1,M23*0.1,$R$4-SUM(O$9:O22)),"")</f>
        <v/>
      </c>
      <c r="P23" s="73"/>
      <c r="Q23" s="74" t="str">
        <f t="shared" si="4"/>
        <v/>
      </c>
      <c r="R23" s="74"/>
      <c r="S23" s="12"/>
      <c r="T23" s="13"/>
      <c r="U23" s="10" t="str">
        <f t="shared" si="5"/>
        <v/>
      </c>
    </row>
    <row r="24" spans="2:29" s="9" customFormat="1" ht="30" customHeight="1" x14ac:dyDescent="0.15">
      <c r="B24" s="21"/>
      <c r="C24" s="38" t="str">
        <f t="shared" si="1"/>
        <v/>
      </c>
      <c r="D24" s="67"/>
      <c r="E24" s="68"/>
      <c r="F24" s="68"/>
      <c r="G24" s="69"/>
      <c r="H24" s="39"/>
      <c r="I24" s="39"/>
      <c r="J24" s="19" t="str">
        <f t="shared" si="2"/>
        <v/>
      </c>
      <c r="K24" s="21"/>
      <c r="L24" s="60" t="str">
        <f t="shared" si="0"/>
        <v/>
      </c>
      <c r="M24" s="70" t="str">
        <f t="shared" si="3"/>
        <v/>
      </c>
      <c r="N24" s="71"/>
      <c r="O24" s="72" t="str">
        <f>IFERROR(IF($R$4&gt;=SUM(O$9:O23)+M24*0.1,M24*0.1,$R$4-SUM(O$9:O23)),"")</f>
        <v/>
      </c>
      <c r="P24" s="73"/>
      <c r="Q24" s="74" t="str">
        <f t="shared" si="4"/>
        <v/>
      </c>
      <c r="R24" s="74"/>
      <c r="S24" s="12"/>
      <c r="T24" s="13"/>
      <c r="U24" s="10" t="str">
        <f t="shared" si="5"/>
        <v/>
      </c>
    </row>
    <row r="25" spans="2:29" s="9" customFormat="1" ht="30" customHeight="1" x14ac:dyDescent="0.15">
      <c r="B25" s="21"/>
      <c r="C25" s="38" t="str">
        <f t="shared" si="1"/>
        <v/>
      </c>
      <c r="D25" s="67"/>
      <c r="E25" s="68"/>
      <c r="F25" s="68"/>
      <c r="G25" s="69"/>
      <c r="H25" s="39"/>
      <c r="I25" s="39"/>
      <c r="J25" s="19" t="str">
        <f t="shared" si="2"/>
        <v/>
      </c>
      <c r="K25" s="21"/>
      <c r="L25" s="60" t="str">
        <f t="shared" si="0"/>
        <v/>
      </c>
      <c r="M25" s="70" t="str">
        <f t="shared" si="3"/>
        <v/>
      </c>
      <c r="N25" s="71"/>
      <c r="O25" s="72" t="str">
        <f>IFERROR(IF($R$4&gt;=SUM(O$9:O24)+M25*0.1,M25*0.1,$R$4-SUM(O$9:O24)),"")</f>
        <v/>
      </c>
      <c r="P25" s="73"/>
      <c r="Q25" s="74" t="str">
        <f t="shared" si="4"/>
        <v/>
      </c>
      <c r="R25" s="74"/>
      <c r="S25" s="12"/>
      <c r="T25" s="13"/>
      <c r="U25" s="10" t="str">
        <f t="shared" si="5"/>
        <v/>
      </c>
    </row>
    <row r="26" spans="2:29" s="9" customFormat="1" ht="30" customHeight="1" thickBot="1" x14ac:dyDescent="0.2">
      <c r="B26" s="21"/>
      <c r="C26" s="38" t="str">
        <f t="shared" si="1"/>
        <v/>
      </c>
      <c r="D26" s="67"/>
      <c r="E26" s="68"/>
      <c r="F26" s="68"/>
      <c r="G26" s="69"/>
      <c r="H26" s="39"/>
      <c r="I26" s="39"/>
      <c r="J26" s="19" t="str">
        <f t="shared" si="2"/>
        <v/>
      </c>
      <c r="K26" s="21"/>
      <c r="L26" s="60" t="str">
        <f t="shared" si="0"/>
        <v/>
      </c>
      <c r="M26" s="70" t="str">
        <f t="shared" si="3"/>
        <v/>
      </c>
      <c r="N26" s="71"/>
      <c r="O26" s="72" t="str">
        <f>IFERROR(IF($R$4&gt;=SUM(O$9:O25)+M26*0.1,M26*0.1,$R$4-SUM(O$9:O25)),"")</f>
        <v/>
      </c>
      <c r="P26" s="73"/>
      <c r="Q26" s="74" t="str">
        <f t="shared" si="4"/>
        <v/>
      </c>
      <c r="R26" s="74"/>
      <c r="S26" s="12"/>
      <c r="T26" s="13"/>
      <c r="U26" s="10" t="str">
        <f t="shared" si="5"/>
        <v/>
      </c>
    </row>
    <row r="27" spans="2:29" s="9" customFormat="1" ht="30" customHeight="1" thickBot="1" x14ac:dyDescent="0.2">
      <c r="B27" s="5"/>
      <c r="C27" s="5"/>
      <c r="D27" s="6"/>
      <c r="E27" s="6"/>
      <c r="F27" s="6"/>
      <c r="G27" s="6"/>
      <c r="H27" s="116" t="s">
        <v>32</v>
      </c>
      <c r="I27" s="117"/>
      <c r="J27" s="120">
        <f>SUM(J9:J26)</f>
        <v>0</v>
      </c>
      <c r="K27" s="121"/>
      <c r="L27" s="37" t="s">
        <v>5</v>
      </c>
      <c r="M27" s="118">
        <f>SUM(M9:N26)</f>
        <v>0</v>
      </c>
      <c r="N27" s="118">
        <f>SUM(N9:N26)</f>
        <v>0</v>
      </c>
      <c r="O27" s="118">
        <f>SUM(O9:P26)</f>
        <v>0</v>
      </c>
      <c r="P27" s="118">
        <f>SUM(P9:P26)</f>
        <v>0</v>
      </c>
      <c r="Q27" s="118">
        <f>SUM(Q9:R26)</f>
        <v>0</v>
      </c>
      <c r="R27" s="119">
        <f>SUM(R9:R26)</f>
        <v>0</v>
      </c>
      <c r="S27" s="6"/>
      <c r="T27" s="6"/>
      <c r="U27" s="9">
        <f>SUM(U9:U26)</f>
        <v>0</v>
      </c>
    </row>
    <row r="28" spans="2:29" s="9" customFormat="1" ht="30" customHeight="1" x14ac:dyDescent="0.15"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</row>
    <row r="29" spans="2:29" s="9" customFormat="1" ht="30" customHeight="1" x14ac:dyDescent="0.15"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</row>
    <row r="30" spans="2:29" s="9" customFormat="1" ht="30" customHeight="1" x14ac:dyDescent="0.15"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</row>
    <row r="31" spans="2:29" s="9" customFormat="1" ht="30" customHeight="1" x14ac:dyDescent="0.15"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</row>
    <row r="32" spans="2:29" s="9" customFormat="1" ht="30" customHeight="1" x14ac:dyDescent="0.15"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</row>
    <row r="33" spans="2:20" s="9" customFormat="1" ht="30" customHeight="1" x14ac:dyDescent="0.15"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</row>
    <row r="34" spans="2:20" s="9" customFormat="1" ht="30" customHeight="1" x14ac:dyDescent="0.15"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</row>
    <row r="35" spans="2:20" s="9" customFormat="1" ht="30" customHeight="1" x14ac:dyDescent="0.15"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</row>
    <row r="36" spans="2:20" s="9" customFormat="1" ht="30" customHeight="1" x14ac:dyDescent="0.15"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</row>
    <row r="37" spans="2:20" s="9" customFormat="1" ht="30" customHeight="1" x14ac:dyDescent="0.15"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</row>
    <row r="38" spans="2:20" s="9" customFormat="1" ht="30" customHeight="1" x14ac:dyDescent="0.15"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</row>
    <row r="39" spans="2:20" s="9" customFormat="1" ht="30" customHeight="1" x14ac:dyDescent="0.15"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</row>
    <row r="40" spans="2:20" s="9" customFormat="1" ht="30" customHeight="1" x14ac:dyDescent="0.15"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</row>
    <row r="41" spans="2:20" s="9" customFormat="1" ht="30" customHeight="1" x14ac:dyDescent="0.15"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</row>
    <row r="42" spans="2:20" s="9" customFormat="1" ht="30" customHeight="1" x14ac:dyDescent="0.15"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</row>
    <row r="43" spans="2:20" s="9" customFormat="1" ht="30" customHeight="1" x14ac:dyDescent="0.15"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</row>
    <row r="44" spans="2:20" s="9" customFormat="1" ht="30" customHeight="1" x14ac:dyDescent="0.15"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</row>
    <row r="45" spans="2:20" s="9" customFormat="1" ht="30" customHeight="1" x14ac:dyDescent="0.15"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</row>
    <row r="46" spans="2:20" s="9" customFormat="1" ht="30" customHeight="1" x14ac:dyDescent="0.15"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</row>
    <row r="47" spans="2:20" s="9" customFormat="1" ht="30" customHeight="1" x14ac:dyDescent="0.15"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</row>
    <row r="48" spans="2:20" s="9" customFormat="1" ht="30" customHeight="1" x14ac:dyDescent="0.15"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</row>
    <row r="49" spans="2:20" s="9" customFormat="1" ht="30" customHeight="1" x14ac:dyDescent="0.15"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</row>
    <row r="50" spans="2:20" s="9" customFormat="1" ht="30" customHeight="1" x14ac:dyDescent="0.15"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</row>
    <row r="51" spans="2:20" s="9" customFormat="1" ht="30" customHeight="1" x14ac:dyDescent="0.15"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</row>
    <row r="52" spans="2:20" s="9" customFormat="1" ht="30" customHeight="1" x14ac:dyDescent="0.15"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</row>
    <row r="53" spans="2:20" s="9" customFormat="1" ht="30" customHeight="1" x14ac:dyDescent="0.15"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</row>
    <row r="54" spans="2:20" s="9" customFormat="1" ht="30" customHeight="1" x14ac:dyDescent="0.15"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</row>
    <row r="55" spans="2:20" s="9" customFormat="1" ht="30" customHeight="1" x14ac:dyDescent="0.15"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</row>
    <row r="56" spans="2:20" s="9" customFormat="1" ht="30" customHeight="1" x14ac:dyDescent="0.15"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</row>
    <row r="57" spans="2:20" s="9" customFormat="1" ht="30" customHeight="1" x14ac:dyDescent="0.15"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</row>
    <row r="58" spans="2:20" s="9" customFormat="1" ht="30" customHeight="1" x14ac:dyDescent="0.15"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</row>
    <row r="59" spans="2:20" s="9" customFormat="1" ht="30" customHeight="1" x14ac:dyDescent="0.15"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</row>
    <row r="60" spans="2:20" s="9" customFormat="1" ht="30" customHeight="1" x14ac:dyDescent="0.15"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</row>
    <row r="61" spans="2:20" s="9" customFormat="1" ht="30" customHeight="1" x14ac:dyDescent="0.15"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</row>
    <row r="62" spans="2:20" s="9" customFormat="1" ht="30" customHeight="1" x14ac:dyDescent="0.15"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</row>
    <row r="63" spans="2:20" s="9" customFormat="1" ht="30" customHeight="1" x14ac:dyDescent="0.15"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</row>
    <row r="64" spans="2:20" s="9" customFormat="1" ht="30" customHeight="1" x14ac:dyDescent="0.15"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</row>
    <row r="65" spans="2:20" s="9" customFormat="1" ht="30" customHeight="1" x14ac:dyDescent="0.15"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</row>
    <row r="66" spans="2:20" s="9" customFormat="1" ht="30" customHeight="1" x14ac:dyDescent="0.15"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</row>
    <row r="67" spans="2:20" s="9" customFormat="1" ht="30" customHeight="1" x14ac:dyDescent="0.15"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</row>
    <row r="68" spans="2:20" s="9" customFormat="1" ht="30" customHeight="1" x14ac:dyDescent="0.15"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</row>
    <row r="69" spans="2:20" s="9" customFormat="1" ht="30" customHeight="1" x14ac:dyDescent="0.15"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</row>
    <row r="70" spans="2:20" s="9" customFormat="1" ht="30" customHeight="1" x14ac:dyDescent="0.15"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</row>
    <row r="71" spans="2:20" s="9" customFormat="1" ht="30" customHeight="1" x14ac:dyDescent="0.15"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</row>
    <row r="72" spans="2:20" s="9" customFormat="1" ht="30" customHeight="1" x14ac:dyDescent="0.15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</row>
    <row r="73" spans="2:20" s="9" customFormat="1" ht="30" customHeight="1" x14ac:dyDescent="0.15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</row>
    <row r="74" spans="2:20" s="9" customFormat="1" ht="30" customHeight="1" x14ac:dyDescent="0.15"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</row>
    <row r="75" spans="2:20" s="9" customFormat="1" ht="30" customHeight="1" x14ac:dyDescent="0.15"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</row>
    <row r="76" spans="2:20" s="9" customFormat="1" ht="30" customHeight="1" x14ac:dyDescent="0.15"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</row>
    <row r="77" spans="2:20" s="9" customFormat="1" ht="30" customHeight="1" x14ac:dyDescent="0.15"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</row>
    <row r="78" spans="2:20" s="9" customFormat="1" ht="30" customHeight="1" x14ac:dyDescent="0.15"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</row>
    <row r="79" spans="2:20" s="9" customFormat="1" ht="30" customHeight="1" x14ac:dyDescent="0.15"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</row>
    <row r="80" spans="2:20" s="9" customFormat="1" ht="30" customHeight="1" x14ac:dyDescent="0.15"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</row>
    <row r="81" spans="2:20" s="9" customFormat="1" ht="30" customHeight="1" x14ac:dyDescent="0.15"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</row>
    <row r="82" spans="2:20" s="9" customFormat="1" ht="30" customHeight="1" x14ac:dyDescent="0.15"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</row>
    <row r="83" spans="2:20" s="9" customFormat="1" ht="30" customHeight="1" x14ac:dyDescent="0.15"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</row>
    <row r="84" spans="2:20" s="9" customFormat="1" ht="30" customHeight="1" x14ac:dyDescent="0.15"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</row>
    <row r="85" spans="2:20" s="9" customFormat="1" ht="30" customHeight="1" x14ac:dyDescent="0.15"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</row>
    <row r="86" spans="2:20" s="9" customFormat="1" ht="30" customHeight="1" x14ac:dyDescent="0.15"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</row>
    <row r="87" spans="2:20" s="9" customFormat="1" ht="30" customHeight="1" x14ac:dyDescent="0.15"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</row>
    <row r="88" spans="2:20" s="9" customFormat="1" ht="30" customHeight="1" x14ac:dyDescent="0.15"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</row>
    <row r="89" spans="2:20" s="9" customFormat="1" ht="30" customHeight="1" x14ac:dyDescent="0.15"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</row>
    <row r="90" spans="2:20" s="9" customFormat="1" ht="30" customHeight="1" x14ac:dyDescent="0.15"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</row>
    <row r="91" spans="2:20" s="9" customFormat="1" ht="30" customHeight="1" x14ac:dyDescent="0.15"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</row>
    <row r="92" spans="2:20" s="9" customFormat="1" ht="30" customHeight="1" x14ac:dyDescent="0.15"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</row>
    <row r="93" spans="2:20" s="9" customFormat="1" ht="30" customHeight="1" x14ac:dyDescent="0.15"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</row>
    <row r="94" spans="2:20" s="9" customFormat="1" ht="30" customHeight="1" x14ac:dyDescent="0.15"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</row>
    <row r="95" spans="2:20" s="9" customFormat="1" ht="30" customHeight="1" x14ac:dyDescent="0.15"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</row>
    <row r="96" spans="2:20" s="9" customFormat="1" ht="30" customHeight="1" x14ac:dyDescent="0.15"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</row>
    <row r="97" spans="2:20" s="9" customFormat="1" ht="30" customHeight="1" x14ac:dyDescent="0.15"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</row>
    <row r="98" spans="2:20" s="9" customFormat="1" ht="30" customHeight="1" x14ac:dyDescent="0.15"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</row>
    <row r="99" spans="2:20" s="9" customFormat="1" ht="30" customHeight="1" x14ac:dyDescent="0.15"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</row>
    <row r="100" spans="2:20" s="9" customFormat="1" ht="30" customHeight="1" x14ac:dyDescent="0.15"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</row>
    <row r="101" spans="2:20" s="9" customFormat="1" ht="30" customHeight="1" x14ac:dyDescent="0.15"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</row>
    <row r="102" spans="2:20" s="9" customFormat="1" ht="30" customHeight="1" x14ac:dyDescent="0.15"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</row>
    <row r="103" spans="2:20" s="9" customFormat="1" ht="30" customHeight="1" x14ac:dyDescent="0.15"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</row>
    <row r="104" spans="2:20" s="9" customFormat="1" ht="30" customHeight="1" x14ac:dyDescent="0.15"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</row>
    <row r="105" spans="2:20" s="9" customFormat="1" ht="30" customHeight="1" x14ac:dyDescent="0.15"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</row>
    <row r="106" spans="2:20" s="9" customFormat="1" ht="30" customHeight="1" x14ac:dyDescent="0.15"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</row>
    <row r="107" spans="2:20" s="9" customFormat="1" ht="30" customHeight="1" x14ac:dyDescent="0.15"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</row>
    <row r="108" spans="2:20" s="9" customFormat="1" ht="30" customHeight="1" x14ac:dyDescent="0.15"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</row>
    <row r="109" spans="2:20" s="9" customFormat="1" ht="30" customHeight="1" x14ac:dyDescent="0.15"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</row>
    <row r="110" spans="2:20" s="9" customFormat="1" ht="30" customHeight="1" x14ac:dyDescent="0.15"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</row>
    <row r="111" spans="2:20" s="9" customFormat="1" ht="30" customHeight="1" x14ac:dyDescent="0.15"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</row>
    <row r="112" spans="2:20" s="9" customFormat="1" ht="30" customHeight="1" x14ac:dyDescent="0.15"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</row>
    <row r="113" spans="2:20" s="9" customFormat="1" ht="30" customHeight="1" x14ac:dyDescent="0.15"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</row>
    <row r="114" spans="2:20" s="9" customFormat="1" ht="30" customHeight="1" x14ac:dyDescent="0.15"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</row>
    <row r="115" spans="2:20" s="9" customFormat="1" ht="30" customHeight="1" x14ac:dyDescent="0.15"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</row>
    <row r="116" spans="2:20" s="9" customFormat="1" ht="30" customHeight="1" x14ac:dyDescent="0.15"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</row>
    <row r="117" spans="2:20" s="9" customFormat="1" ht="30" customHeight="1" x14ac:dyDescent="0.15"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</row>
    <row r="118" spans="2:20" s="9" customFormat="1" ht="30" customHeight="1" x14ac:dyDescent="0.15"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</row>
    <row r="119" spans="2:20" s="9" customFormat="1" ht="30" customHeight="1" x14ac:dyDescent="0.15"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</row>
    <row r="120" spans="2:20" s="9" customFormat="1" ht="30" customHeight="1" x14ac:dyDescent="0.15"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</row>
    <row r="121" spans="2:20" s="9" customFormat="1" ht="30" customHeight="1" x14ac:dyDescent="0.15"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</row>
    <row r="122" spans="2:20" s="9" customFormat="1" ht="30" customHeight="1" x14ac:dyDescent="0.15"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</row>
    <row r="123" spans="2:20" s="9" customFormat="1" ht="30" customHeight="1" x14ac:dyDescent="0.15"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</row>
    <row r="124" spans="2:20" s="9" customFormat="1" ht="30" customHeight="1" x14ac:dyDescent="0.15"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</row>
    <row r="125" spans="2:20" s="9" customFormat="1" ht="30" customHeight="1" x14ac:dyDescent="0.15"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</row>
    <row r="126" spans="2:20" s="9" customFormat="1" ht="30" customHeight="1" x14ac:dyDescent="0.15"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</row>
    <row r="127" spans="2:20" s="9" customFormat="1" ht="30" customHeight="1" x14ac:dyDescent="0.15"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</row>
    <row r="128" spans="2:20" s="9" customFormat="1" ht="30" customHeight="1" x14ac:dyDescent="0.15"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</row>
    <row r="129" spans="2:20" s="9" customFormat="1" ht="30" customHeight="1" x14ac:dyDescent="0.15"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</row>
    <row r="130" spans="2:20" s="9" customFormat="1" ht="30" customHeight="1" x14ac:dyDescent="0.15"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</row>
    <row r="131" spans="2:20" s="9" customFormat="1" ht="30" customHeight="1" x14ac:dyDescent="0.15"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</row>
    <row r="132" spans="2:20" s="9" customFormat="1" ht="30" customHeight="1" x14ac:dyDescent="0.15"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</row>
    <row r="133" spans="2:20" s="9" customFormat="1" ht="30" customHeight="1" x14ac:dyDescent="0.15"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</row>
    <row r="134" spans="2:20" s="9" customFormat="1" ht="30" customHeight="1" x14ac:dyDescent="0.15"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</row>
    <row r="135" spans="2:20" s="9" customFormat="1" ht="30" customHeight="1" x14ac:dyDescent="0.15"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</row>
    <row r="136" spans="2:20" s="9" customFormat="1" ht="30" customHeight="1" x14ac:dyDescent="0.15"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</row>
    <row r="137" spans="2:20" s="9" customFormat="1" ht="30" customHeight="1" x14ac:dyDescent="0.15"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</row>
    <row r="138" spans="2:20" s="9" customFormat="1" ht="30" customHeight="1" x14ac:dyDescent="0.15"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</row>
    <row r="139" spans="2:20" s="9" customFormat="1" ht="30" customHeight="1" x14ac:dyDescent="0.15"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</row>
    <row r="140" spans="2:20" s="9" customFormat="1" ht="30" customHeight="1" x14ac:dyDescent="0.15"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</row>
    <row r="141" spans="2:20" s="9" customFormat="1" ht="30" customHeight="1" x14ac:dyDescent="0.15"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</row>
    <row r="142" spans="2:20" s="9" customFormat="1" ht="30" customHeight="1" x14ac:dyDescent="0.15"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</row>
    <row r="143" spans="2:20" s="9" customFormat="1" ht="30" customHeight="1" x14ac:dyDescent="0.15"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</row>
    <row r="144" spans="2:20" s="9" customFormat="1" ht="30" customHeight="1" x14ac:dyDescent="0.15"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</row>
    <row r="145" spans="2:20" s="9" customFormat="1" ht="30" customHeight="1" x14ac:dyDescent="0.15"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</row>
    <row r="146" spans="2:20" s="9" customFormat="1" ht="30" customHeight="1" x14ac:dyDescent="0.15"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</row>
    <row r="147" spans="2:20" s="9" customFormat="1" ht="30" customHeight="1" x14ac:dyDescent="0.15"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</row>
    <row r="148" spans="2:20" s="9" customFormat="1" ht="30" customHeight="1" x14ac:dyDescent="0.15"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</row>
    <row r="149" spans="2:20" s="9" customFormat="1" ht="30" customHeight="1" x14ac:dyDescent="0.15"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</row>
    <row r="150" spans="2:20" s="9" customFormat="1" ht="30" customHeight="1" x14ac:dyDescent="0.15"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</row>
    <row r="151" spans="2:20" s="9" customFormat="1" ht="30" customHeight="1" x14ac:dyDescent="0.15"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</row>
    <row r="152" spans="2:20" s="9" customFormat="1" ht="30" customHeight="1" x14ac:dyDescent="0.15"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</row>
    <row r="153" spans="2:20" s="9" customFormat="1" ht="30" customHeight="1" x14ac:dyDescent="0.15"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</row>
    <row r="154" spans="2:20" s="9" customFormat="1" ht="30" customHeight="1" x14ac:dyDescent="0.15"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</row>
    <row r="155" spans="2:20" s="9" customFormat="1" ht="30" customHeight="1" x14ac:dyDescent="0.15"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</row>
    <row r="156" spans="2:20" s="9" customFormat="1" ht="30" customHeight="1" x14ac:dyDescent="0.15"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</row>
    <row r="157" spans="2:20" s="9" customFormat="1" ht="30" customHeight="1" x14ac:dyDescent="0.15"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</row>
    <row r="158" spans="2:20" s="9" customFormat="1" ht="30" customHeight="1" x14ac:dyDescent="0.15"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</row>
    <row r="159" spans="2:20" s="9" customFormat="1" ht="30" customHeight="1" x14ac:dyDescent="0.15"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</row>
    <row r="160" spans="2:20" s="9" customFormat="1" ht="30" customHeight="1" x14ac:dyDescent="0.15"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</row>
    <row r="161" spans="2:20" s="9" customFormat="1" ht="30" customHeight="1" x14ac:dyDescent="0.15"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</row>
    <row r="162" spans="2:20" s="9" customFormat="1" ht="30" customHeight="1" x14ac:dyDescent="0.15"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</row>
    <row r="163" spans="2:20" ht="30" customHeight="1" x14ac:dyDescent="0.15"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</row>
    <row r="164" spans="2:20" ht="30" customHeight="1" x14ac:dyDescent="0.15"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</row>
    <row r="165" spans="2:20" ht="30" customHeight="1" x14ac:dyDescent="0.15"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</row>
    <row r="166" spans="2:20" ht="30" customHeight="1" x14ac:dyDescent="0.15"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</row>
    <row r="167" spans="2:20" ht="30" customHeight="1" x14ac:dyDescent="0.15"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</row>
    <row r="168" spans="2:20" ht="30" customHeight="1" x14ac:dyDescent="0.15"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</row>
    <row r="169" spans="2:20" ht="30" customHeight="1" x14ac:dyDescent="0.15"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</row>
    <row r="170" spans="2:20" ht="30" customHeight="1" x14ac:dyDescent="0.15"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</row>
    <row r="171" spans="2:20" ht="30" customHeight="1" x14ac:dyDescent="0.15"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</row>
    <row r="172" spans="2:20" ht="30" customHeight="1" x14ac:dyDescent="0.15"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</row>
    <row r="173" spans="2:20" ht="30" customHeight="1" x14ac:dyDescent="0.15"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</row>
    <row r="174" spans="2:20" ht="30" customHeight="1" x14ac:dyDescent="0.15"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</row>
    <row r="175" spans="2:20" ht="30" customHeight="1" x14ac:dyDescent="0.15"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</row>
    <row r="176" spans="2:20" ht="30" customHeight="1" x14ac:dyDescent="0.15"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</row>
    <row r="177" spans="2:20" ht="30" customHeight="1" x14ac:dyDescent="0.15"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</row>
    <row r="178" spans="2:20" ht="30" customHeight="1" x14ac:dyDescent="0.15"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</row>
    <row r="179" spans="2:20" ht="30" customHeight="1" x14ac:dyDescent="0.15"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</row>
    <row r="180" spans="2:20" ht="30" customHeight="1" x14ac:dyDescent="0.15"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</row>
    <row r="181" spans="2:20" ht="30" customHeight="1" x14ac:dyDescent="0.15"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</row>
    <row r="182" spans="2:20" ht="30" customHeight="1" x14ac:dyDescent="0.15"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</row>
    <row r="183" spans="2:20" ht="30" customHeight="1" x14ac:dyDescent="0.15"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</row>
    <row r="184" spans="2:20" ht="30" customHeight="1" x14ac:dyDescent="0.15"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</row>
    <row r="185" spans="2:20" ht="30" customHeight="1" x14ac:dyDescent="0.15"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</row>
    <row r="186" spans="2:20" ht="30" customHeight="1" x14ac:dyDescent="0.15"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</row>
    <row r="187" spans="2:20" ht="30" customHeight="1" x14ac:dyDescent="0.15"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</row>
    <row r="188" spans="2:20" ht="30" customHeight="1" x14ac:dyDescent="0.15"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</row>
    <row r="189" spans="2:20" ht="30" customHeight="1" x14ac:dyDescent="0.15"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</row>
    <row r="190" spans="2:20" ht="30" customHeight="1" x14ac:dyDescent="0.15"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</row>
    <row r="191" spans="2:20" ht="30" customHeight="1" x14ac:dyDescent="0.15"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</row>
    <row r="192" spans="2:20" ht="30" customHeight="1" x14ac:dyDescent="0.15"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</row>
    <row r="193" spans="2:20" ht="30" customHeight="1" x14ac:dyDescent="0.15"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</row>
    <row r="194" spans="2:20" ht="30" customHeight="1" x14ac:dyDescent="0.15"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</row>
    <row r="195" spans="2:20" ht="30" customHeight="1" x14ac:dyDescent="0.15"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</row>
    <row r="196" spans="2:20" ht="30" customHeight="1" x14ac:dyDescent="0.15"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</row>
    <row r="197" spans="2:20" ht="30" customHeight="1" x14ac:dyDescent="0.15"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</row>
    <row r="198" spans="2:20" ht="30" customHeight="1" x14ac:dyDescent="0.15"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</row>
    <row r="199" spans="2:20" ht="30" customHeight="1" x14ac:dyDescent="0.15"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</row>
    <row r="200" spans="2:20" ht="30" customHeight="1" x14ac:dyDescent="0.15"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</row>
    <row r="201" spans="2:20" ht="30" customHeight="1" x14ac:dyDescent="0.15"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</row>
    <row r="202" spans="2:20" ht="30" customHeight="1" x14ac:dyDescent="0.15"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</row>
    <row r="203" spans="2:20" ht="30" customHeight="1" x14ac:dyDescent="0.15"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</row>
    <row r="204" spans="2:20" ht="30" customHeight="1" x14ac:dyDescent="0.15"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</row>
    <row r="205" spans="2:20" ht="30" customHeight="1" x14ac:dyDescent="0.15"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</row>
    <row r="206" spans="2:20" ht="30" customHeight="1" x14ac:dyDescent="0.15"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</row>
    <row r="207" spans="2:20" ht="30" customHeight="1" x14ac:dyDescent="0.15"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</row>
    <row r="208" spans="2:20" ht="30" customHeight="1" x14ac:dyDescent="0.15"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</row>
    <row r="209" spans="2:20" ht="30" customHeight="1" x14ac:dyDescent="0.15"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</row>
    <row r="210" spans="2:20" ht="30" customHeight="1" x14ac:dyDescent="0.15"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</row>
    <row r="211" spans="2:20" ht="30" customHeight="1" x14ac:dyDescent="0.15"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</row>
    <row r="212" spans="2:20" ht="30" customHeight="1" x14ac:dyDescent="0.15"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</row>
    <row r="213" spans="2:20" ht="30" customHeight="1" x14ac:dyDescent="0.15"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</row>
    <row r="214" spans="2:20" ht="30" customHeight="1" x14ac:dyDescent="0.15"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</row>
    <row r="215" spans="2:20" ht="30" customHeight="1" x14ac:dyDescent="0.15"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</row>
    <row r="216" spans="2:20" ht="30" customHeight="1" x14ac:dyDescent="0.15"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</row>
    <row r="217" spans="2:20" ht="30" customHeight="1" x14ac:dyDescent="0.15"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</row>
    <row r="218" spans="2:20" ht="30" customHeight="1" x14ac:dyDescent="0.15"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</row>
    <row r="219" spans="2:20" ht="30" customHeight="1" x14ac:dyDescent="0.15"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</row>
    <row r="220" spans="2:20" ht="30" customHeight="1" x14ac:dyDescent="0.15"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</row>
    <row r="221" spans="2:20" ht="30" customHeight="1" x14ac:dyDescent="0.15"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</row>
    <row r="222" spans="2:20" ht="30" customHeight="1" x14ac:dyDescent="0.15"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</row>
    <row r="223" spans="2:20" ht="30" customHeight="1" x14ac:dyDescent="0.15"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</row>
    <row r="224" spans="2:20" ht="30" customHeight="1" x14ac:dyDescent="0.15"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</row>
    <row r="225" spans="2:20" ht="30" customHeight="1" x14ac:dyDescent="0.15"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</row>
    <row r="226" spans="2:20" ht="30" customHeight="1" x14ac:dyDescent="0.15"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</row>
    <row r="227" spans="2:20" ht="30" customHeight="1" x14ac:dyDescent="0.15"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</row>
    <row r="228" spans="2:20" ht="30" customHeight="1" x14ac:dyDescent="0.15"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</row>
    <row r="229" spans="2:20" ht="30" customHeight="1" x14ac:dyDescent="0.15"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</row>
    <row r="230" spans="2:20" ht="30" customHeight="1" x14ac:dyDescent="0.15"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</row>
    <row r="231" spans="2:20" ht="30" customHeight="1" x14ac:dyDescent="0.15"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</row>
    <row r="232" spans="2:20" ht="30" customHeight="1" x14ac:dyDescent="0.15"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</row>
    <row r="233" spans="2:20" ht="30" customHeight="1" x14ac:dyDescent="0.15"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</row>
    <row r="234" spans="2:20" ht="30" customHeight="1" x14ac:dyDescent="0.15"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</row>
    <row r="235" spans="2:20" ht="30" customHeight="1" x14ac:dyDescent="0.15"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</row>
    <row r="236" spans="2:20" ht="30" customHeight="1" x14ac:dyDescent="0.15"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</row>
    <row r="237" spans="2:20" ht="30" customHeight="1" x14ac:dyDescent="0.15"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</row>
    <row r="238" spans="2:20" ht="30" customHeight="1" x14ac:dyDescent="0.15"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</row>
    <row r="239" spans="2:20" ht="30" customHeight="1" x14ac:dyDescent="0.15"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</row>
    <row r="240" spans="2:20" ht="30" customHeight="1" x14ac:dyDescent="0.15"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</row>
    <row r="241" spans="2:20" ht="30" customHeight="1" x14ac:dyDescent="0.15"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</row>
    <row r="242" spans="2:20" ht="30" customHeight="1" x14ac:dyDescent="0.15"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</row>
    <row r="243" spans="2:20" ht="30" customHeight="1" x14ac:dyDescent="0.15"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</row>
    <row r="244" spans="2:20" ht="30" customHeight="1" x14ac:dyDescent="0.15"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</row>
    <row r="245" spans="2:20" ht="30" customHeight="1" x14ac:dyDescent="0.15"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</row>
    <row r="246" spans="2:20" ht="30" customHeight="1" x14ac:dyDescent="0.15"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</row>
  </sheetData>
  <sheetProtection sheet="1" objects="1" scenarios="1" selectLockedCells="1"/>
  <mergeCells count="111">
    <mergeCell ref="AB12:AC12"/>
    <mergeCell ref="H27:I27"/>
    <mergeCell ref="M27:N27"/>
    <mergeCell ref="O27:P27"/>
    <mergeCell ref="Q27:R27"/>
    <mergeCell ref="D25:G25"/>
    <mergeCell ref="M25:N25"/>
    <mergeCell ref="O25:P25"/>
    <mergeCell ref="Q25:R25"/>
    <mergeCell ref="D26:G26"/>
    <mergeCell ref="M26:N26"/>
    <mergeCell ref="O26:P26"/>
    <mergeCell ref="Q26:R26"/>
    <mergeCell ref="J27:K27"/>
    <mergeCell ref="D23:G23"/>
    <mergeCell ref="M23:N23"/>
    <mergeCell ref="O23:P23"/>
    <mergeCell ref="Q23:R23"/>
    <mergeCell ref="D24:G24"/>
    <mergeCell ref="M24:N24"/>
    <mergeCell ref="O24:P24"/>
    <mergeCell ref="Q24:R24"/>
    <mergeCell ref="D21:G21"/>
    <mergeCell ref="M21:N21"/>
    <mergeCell ref="O21:P21"/>
    <mergeCell ref="Q21:R21"/>
    <mergeCell ref="D22:G22"/>
    <mergeCell ref="M22:N22"/>
    <mergeCell ref="O22:P22"/>
    <mergeCell ref="Q22:R22"/>
    <mergeCell ref="D19:G19"/>
    <mergeCell ref="M19:N19"/>
    <mergeCell ref="O19:P19"/>
    <mergeCell ref="Q19:R19"/>
    <mergeCell ref="D20:G20"/>
    <mergeCell ref="M20:N20"/>
    <mergeCell ref="O20:P20"/>
    <mergeCell ref="Q20:R20"/>
    <mergeCell ref="D17:G17"/>
    <mergeCell ref="M17:N17"/>
    <mergeCell ref="O17:P17"/>
    <mergeCell ref="Q17:R17"/>
    <mergeCell ref="D18:G18"/>
    <mergeCell ref="M18:N18"/>
    <mergeCell ref="O18:P18"/>
    <mergeCell ref="Q18:R18"/>
    <mergeCell ref="D15:G15"/>
    <mergeCell ref="M15:N15"/>
    <mergeCell ref="O15:P15"/>
    <mergeCell ref="Q15:R15"/>
    <mergeCell ref="D16:G16"/>
    <mergeCell ref="M16:N16"/>
    <mergeCell ref="O16:P16"/>
    <mergeCell ref="Q16:R16"/>
    <mergeCell ref="D13:G13"/>
    <mergeCell ref="M13:N13"/>
    <mergeCell ref="O13:P13"/>
    <mergeCell ref="Q13:R13"/>
    <mergeCell ref="D14:G14"/>
    <mergeCell ref="M14:N14"/>
    <mergeCell ref="O14:P14"/>
    <mergeCell ref="Q14:R14"/>
    <mergeCell ref="D9:G9"/>
    <mergeCell ref="O10:P10"/>
    <mergeCell ref="Q10:R10"/>
    <mergeCell ref="H7:H8"/>
    <mergeCell ref="I7:I8"/>
    <mergeCell ref="D7:G8"/>
    <mergeCell ref="M9:N9"/>
    <mergeCell ref="R6:T6"/>
    <mergeCell ref="B3:F3"/>
    <mergeCell ref="B4:F4"/>
    <mergeCell ref="G6:M6"/>
    <mergeCell ref="B5:F6"/>
    <mergeCell ref="M8:N8"/>
    <mergeCell ref="B7:B8"/>
    <mergeCell ref="C7:C8"/>
    <mergeCell ref="N6:O6"/>
    <mergeCell ref="G5:M5"/>
    <mergeCell ref="M7:N7"/>
    <mergeCell ref="P5:Q5"/>
    <mergeCell ref="P6:Q6"/>
    <mergeCell ref="N5:O5"/>
    <mergeCell ref="O7:P7"/>
    <mergeCell ref="Q7:R7"/>
    <mergeCell ref="O9:P9"/>
    <mergeCell ref="Q9:R9"/>
    <mergeCell ref="B2:C2"/>
    <mergeCell ref="D12:G12"/>
    <mergeCell ref="M12:N12"/>
    <mergeCell ref="O12:P12"/>
    <mergeCell ref="Q12:R12"/>
    <mergeCell ref="P1:T1"/>
    <mergeCell ref="G3:K3"/>
    <mergeCell ref="G4:K4"/>
    <mergeCell ref="R5:T5"/>
    <mergeCell ref="O8:P8"/>
    <mergeCell ref="Q8:R8"/>
    <mergeCell ref="D11:G11"/>
    <mergeCell ref="M11:N11"/>
    <mergeCell ref="O11:P11"/>
    <mergeCell ref="Q11:R11"/>
    <mergeCell ref="L4:N4"/>
    <mergeCell ref="L3:N3"/>
    <mergeCell ref="O3:Q3"/>
    <mergeCell ref="R3:T3"/>
    <mergeCell ref="R4:S4"/>
    <mergeCell ref="S7:S8"/>
    <mergeCell ref="T7:T8"/>
    <mergeCell ref="D10:G10"/>
    <mergeCell ref="M10:N10"/>
  </mergeCells>
  <phoneticPr fontId="1"/>
  <dataValidations count="2">
    <dataValidation imeMode="off" allowBlank="1" showInputMessage="1" showErrorMessage="1" sqref="R6 K9:K26 B9:B26 L4:N4 P4 R4:S4 Q2 S2 H9:I26" xr:uid="{00000000-0002-0000-0000-000000000000}"/>
    <dataValidation imeMode="on" allowBlank="1" showInputMessage="1" showErrorMessage="1" sqref="B4:K4 C9:G26" xr:uid="{00000000-0002-0000-0000-000001000000}"/>
  </dataValidations>
  <pageMargins left="0.23622047244094491" right="0.23622047244094491" top="0.74803149606299213" bottom="0.74803149606299213" header="0.31496062992125984" footer="0.31496062992125984"/>
  <pageSetup paperSize="9" orientation="portrait" blackAndWhite="1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AB246"/>
  <sheetViews>
    <sheetView workbookViewId="0">
      <selection activeCell="J11" sqref="J11"/>
    </sheetView>
  </sheetViews>
  <sheetFormatPr defaultRowHeight="30" customHeight="1" x14ac:dyDescent="0.15"/>
  <cols>
    <col min="1" max="18" width="5" style="1" customWidth="1"/>
    <col min="19" max="20" width="5.375" style="1" customWidth="1"/>
    <col min="21" max="256" width="5" style="1" customWidth="1"/>
    <col min="257" max="16384" width="9" style="1"/>
  </cols>
  <sheetData>
    <row r="1" spans="2:28" ht="15.75" x14ac:dyDescent="0.15">
      <c r="B1" s="41" t="s">
        <v>44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122" t="s">
        <v>0</v>
      </c>
      <c r="Q1" s="122"/>
      <c r="R1" s="122"/>
      <c r="S1" s="122"/>
      <c r="T1" s="122"/>
    </row>
    <row r="2" spans="2:28" ht="30" customHeight="1" x14ac:dyDescent="0.15">
      <c r="B2" s="133" t="s">
        <v>34</v>
      </c>
      <c r="C2" s="133"/>
      <c r="D2" s="42"/>
      <c r="E2" s="42"/>
      <c r="F2" s="42"/>
      <c r="G2" s="42"/>
      <c r="H2" s="42"/>
      <c r="I2" s="42"/>
      <c r="J2" s="42"/>
      <c r="K2" s="42"/>
      <c r="L2" s="42"/>
      <c r="M2" s="42"/>
      <c r="N2" s="43" t="s">
        <v>2</v>
      </c>
      <c r="O2" s="42"/>
      <c r="P2" s="41" t="s">
        <v>7</v>
      </c>
      <c r="Q2" s="22"/>
      <c r="R2" s="41" t="s">
        <v>1</v>
      </c>
      <c r="S2" s="22"/>
      <c r="T2" s="41" t="s">
        <v>8</v>
      </c>
    </row>
    <row r="3" spans="2:28" ht="30" customHeight="1" x14ac:dyDescent="0.15">
      <c r="B3" s="123" t="s">
        <v>9</v>
      </c>
      <c r="C3" s="124"/>
      <c r="D3" s="124"/>
      <c r="E3" s="124"/>
      <c r="F3" s="125"/>
      <c r="G3" s="126" t="s">
        <v>10</v>
      </c>
      <c r="H3" s="126"/>
      <c r="I3" s="126"/>
      <c r="J3" s="126"/>
      <c r="K3" s="126"/>
      <c r="L3" s="127" t="s">
        <v>11</v>
      </c>
      <c r="M3" s="127"/>
      <c r="N3" s="127"/>
      <c r="O3" s="128" t="s">
        <v>3</v>
      </c>
      <c r="P3" s="128"/>
      <c r="Q3" s="128"/>
      <c r="R3" s="129" t="s">
        <v>12</v>
      </c>
      <c r="S3" s="128"/>
      <c r="T3" s="128"/>
    </row>
    <row r="4" spans="2:28" ht="30" customHeight="1" x14ac:dyDescent="0.15">
      <c r="B4" s="130"/>
      <c r="C4" s="131"/>
      <c r="D4" s="131"/>
      <c r="E4" s="131"/>
      <c r="F4" s="132"/>
      <c r="G4" s="130"/>
      <c r="H4" s="131"/>
      <c r="I4" s="131"/>
      <c r="J4" s="131"/>
      <c r="K4" s="132"/>
      <c r="L4" s="130"/>
      <c r="M4" s="131"/>
      <c r="N4" s="132"/>
      <c r="O4" s="44" t="s">
        <v>4</v>
      </c>
      <c r="P4" s="45"/>
      <c r="Q4" s="46" t="s">
        <v>5</v>
      </c>
      <c r="R4" s="130"/>
      <c r="S4" s="131"/>
      <c r="T4" s="46" t="s">
        <v>6</v>
      </c>
    </row>
    <row r="5" spans="2:28" ht="30" customHeight="1" x14ac:dyDescent="0.15">
      <c r="B5" s="97" t="s">
        <v>29</v>
      </c>
      <c r="C5" s="98"/>
      <c r="D5" s="98"/>
      <c r="E5" s="98"/>
      <c r="F5" s="99"/>
      <c r="G5" s="105" t="s">
        <v>36</v>
      </c>
      <c r="H5" s="106"/>
      <c r="I5" s="107"/>
      <c r="J5" s="107"/>
      <c r="K5" s="107"/>
      <c r="L5" s="107"/>
      <c r="M5" s="108"/>
      <c r="N5" s="111" t="s">
        <v>37</v>
      </c>
      <c r="O5" s="112"/>
      <c r="P5" s="109" t="s">
        <v>38</v>
      </c>
      <c r="Q5" s="85"/>
      <c r="R5" s="123" t="s">
        <v>13</v>
      </c>
      <c r="S5" s="124"/>
      <c r="T5" s="125"/>
    </row>
    <row r="6" spans="2:28" ht="30" customHeight="1" x14ac:dyDescent="0.15">
      <c r="B6" s="100"/>
      <c r="C6" s="101"/>
      <c r="D6" s="101"/>
      <c r="E6" s="101"/>
      <c r="F6" s="102"/>
      <c r="G6" s="94" t="s">
        <v>35</v>
      </c>
      <c r="H6" s="95"/>
      <c r="I6" s="95"/>
      <c r="J6" s="95"/>
      <c r="K6" s="95"/>
      <c r="L6" s="95"/>
      <c r="M6" s="96"/>
      <c r="N6" s="103" t="s">
        <v>30</v>
      </c>
      <c r="O6" s="104"/>
      <c r="P6" s="94" t="s">
        <v>31</v>
      </c>
      <c r="Q6" s="110"/>
      <c r="R6" s="91"/>
      <c r="S6" s="92"/>
      <c r="T6" s="93"/>
    </row>
    <row r="7" spans="2:28" s="6" customFormat="1" ht="30" customHeight="1" x14ac:dyDescent="0.15">
      <c r="B7" s="134" t="s">
        <v>14</v>
      </c>
      <c r="C7" s="134" t="s">
        <v>15</v>
      </c>
      <c r="D7" s="134" t="s">
        <v>33</v>
      </c>
      <c r="E7" s="134"/>
      <c r="F7" s="134"/>
      <c r="G7" s="134"/>
      <c r="H7" s="135" t="s">
        <v>16</v>
      </c>
      <c r="I7" s="135" t="s">
        <v>17</v>
      </c>
      <c r="J7" s="47" t="s">
        <v>18</v>
      </c>
      <c r="K7" s="47" t="s">
        <v>19</v>
      </c>
      <c r="L7" s="48" t="s">
        <v>20</v>
      </c>
      <c r="M7" s="129" t="s">
        <v>24</v>
      </c>
      <c r="N7" s="128"/>
      <c r="O7" s="129" t="s">
        <v>26</v>
      </c>
      <c r="P7" s="128"/>
      <c r="Q7" s="136" t="s">
        <v>21</v>
      </c>
      <c r="R7" s="136"/>
      <c r="S7" s="87" t="s">
        <v>42</v>
      </c>
      <c r="T7" s="137" t="s">
        <v>43</v>
      </c>
    </row>
    <row r="8" spans="2:28" s="11" customFormat="1" ht="12" customHeight="1" x14ac:dyDescent="0.15">
      <c r="B8" s="134"/>
      <c r="C8" s="134"/>
      <c r="D8" s="134"/>
      <c r="E8" s="134"/>
      <c r="F8" s="134"/>
      <c r="G8" s="134"/>
      <c r="H8" s="135"/>
      <c r="I8" s="135"/>
      <c r="J8" s="49" t="s">
        <v>22</v>
      </c>
      <c r="K8" s="50" t="s">
        <v>39</v>
      </c>
      <c r="L8" s="49" t="s">
        <v>23</v>
      </c>
      <c r="M8" s="139" t="s">
        <v>28</v>
      </c>
      <c r="N8" s="139"/>
      <c r="O8" s="139" t="s">
        <v>25</v>
      </c>
      <c r="P8" s="139"/>
      <c r="Q8" s="139" t="s">
        <v>27</v>
      </c>
      <c r="R8" s="139"/>
      <c r="S8" s="87"/>
      <c r="T8" s="138"/>
    </row>
    <row r="9" spans="2:28" s="10" customFormat="1" ht="30" customHeight="1" x14ac:dyDescent="0.15">
      <c r="B9" s="21"/>
      <c r="C9" s="51"/>
      <c r="D9" s="67"/>
      <c r="E9" s="68"/>
      <c r="F9" s="68"/>
      <c r="G9" s="69"/>
      <c r="H9" s="39"/>
      <c r="I9" s="39"/>
      <c r="J9" s="52"/>
      <c r="K9" s="21"/>
      <c r="L9" s="51"/>
      <c r="M9" s="140"/>
      <c r="N9" s="141"/>
      <c r="O9" s="142"/>
      <c r="P9" s="142"/>
      <c r="Q9" s="142"/>
      <c r="R9" s="142"/>
      <c r="S9" s="53"/>
      <c r="T9" s="54"/>
      <c r="V9" s="17"/>
      <c r="W9" s="17"/>
      <c r="X9" s="17"/>
    </row>
    <row r="10" spans="2:28" s="9" customFormat="1" ht="30" customHeight="1" x14ac:dyDescent="0.15">
      <c r="B10" s="21"/>
      <c r="C10" s="51"/>
      <c r="D10" s="67"/>
      <c r="E10" s="68"/>
      <c r="F10" s="68"/>
      <c r="G10" s="69"/>
      <c r="H10" s="39"/>
      <c r="I10" s="39"/>
      <c r="J10" s="52"/>
      <c r="K10" s="21"/>
      <c r="L10" s="51"/>
      <c r="M10" s="140"/>
      <c r="N10" s="141"/>
      <c r="O10" s="142"/>
      <c r="P10" s="142"/>
      <c r="Q10" s="142"/>
      <c r="R10" s="142"/>
      <c r="S10" s="53"/>
      <c r="T10" s="54"/>
      <c r="V10" s="18"/>
      <c r="W10" s="18"/>
      <c r="X10" s="18"/>
      <c r="Z10" s="10"/>
      <c r="AA10" s="10"/>
      <c r="AB10" s="10"/>
    </row>
    <row r="11" spans="2:28" s="9" customFormat="1" ht="30" customHeight="1" x14ac:dyDescent="0.15">
      <c r="B11" s="21"/>
      <c r="C11" s="51"/>
      <c r="D11" s="67"/>
      <c r="E11" s="68"/>
      <c r="F11" s="68"/>
      <c r="G11" s="69"/>
      <c r="H11" s="39"/>
      <c r="I11" s="39"/>
      <c r="J11" s="52"/>
      <c r="K11" s="21"/>
      <c r="L11" s="51"/>
      <c r="M11" s="140"/>
      <c r="N11" s="141"/>
      <c r="O11" s="142"/>
      <c r="P11" s="142"/>
      <c r="Q11" s="142"/>
      <c r="R11" s="142"/>
      <c r="S11" s="53"/>
      <c r="T11" s="54"/>
      <c r="V11" s="18"/>
      <c r="W11" s="18"/>
      <c r="X11" s="18"/>
      <c r="Z11" s="10"/>
      <c r="AA11" s="10"/>
      <c r="AB11" s="10"/>
    </row>
    <row r="12" spans="2:28" s="9" customFormat="1" ht="30" customHeight="1" x14ac:dyDescent="0.15">
      <c r="B12" s="21"/>
      <c r="C12" s="51"/>
      <c r="D12" s="67"/>
      <c r="E12" s="68"/>
      <c r="F12" s="68"/>
      <c r="G12" s="69"/>
      <c r="H12" s="39"/>
      <c r="I12" s="39"/>
      <c r="J12" s="52"/>
      <c r="K12" s="21"/>
      <c r="L12" s="51"/>
      <c r="M12" s="140"/>
      <c r="N12" s="141"/>
      <c r="O12" s="142"/>
      <c r="P12" s="142"/>
      <c r="Q12" s="142"/>
      <c r="R12" s="142"/>
      <c r="S12" s="53"/>
      <c r="T12" s="54"/>
    </row>
    <row r="13" spans="2:28" s="9" customFormat="1" ht="30" customHeight="1" x14ac:dyDescent="0.15">
      <c r="B13" s="21"/>
      <c r="C13" s="51"/>
      <c r="D13" s="67"/>
      <c r="E13" s="68"/>
      <c r="F13" s="68"/>
      <c r="G13" s="69"/>
      <c r="H13" s="39"/>
      <c r="I13" s="39"/>
      <c r="J13" s="52"/>
      <c r="K13" s="21"/>
      <c r="L13" s="51"/>
      <c r="M13" s="140"/>
      <c r="N13" s="141"/>
      <c r="O13" s="142"/>
      <c r="P13" s="142"/>
      <c r="Q13" s="142"/>
      <c r="R13" s="142"/>
      <c r="S13" s="53"/>
      <c r="T13" s="54"/>
    </row>
    <row r="14" spans="2:28" s="9" customFormat="1" ht="30" customHeight="1" x14ac:dyDescent="0.15">
      <c r="B14" s="21"/>
      <c r="C14" s="51"/>
      <c r="D14" s="67"/>
      <c r="E14" s="68"/>
      <c r="F14" s="68"/>
      <c r="G14" s="69"/>
      <c r="H14" s="39"/>
      <c r="I14" s="39"/>
      <c r="J14" s="52"/>
      <c r="K14" s="21"/>
      <c r="L14" s="51"/>
      <c r="M14" s="140"/>
      <c r="N14" s="141"/>
      <c r="O14" s="142"/>
      <c r="P14" s="142"/>
      <c r="Q14" s="142"/>
      <c r="R14" s="142"/>
      <c r="S14" s="53"/>
      <c r="T14" s="54"/>
    </row>
    <row r="15" spans="2:28" s="9" customFormat="1" ht="30" customHeight="1" x14ac:dyDescent="0.15">
      <c r="B15" s="21"/>
      <c r="C15" s="51"/>
      <c r="D15" s="67"/>
      <c r="E15" s="68"/>
      <c r="F15" s="68"/>
      <c r="G15" s="69"/>
      <c r="H15" s="39"/>
      <c r="I15" s="39"/>
      <c r="J15" s="52"/>
      <c r="K15" s="21"/>
      <c r="L15" s="51"/>
      <c r="M15" s="140"/>
      <c r="N15" s="141"/>
      <c r="O15" s="142"/>
      <c r="P15" s="142"/>
      <c r="Q15" s="142"/>
      <c r="R15" s="142"/>
      <c r="S15" s="53"/>
      <c r="T15" s="54"/>
    </row>
    <row r="16" spans="2:28" s="9" customFormat="1" ht="30" customHeight="1" x14ac:dyDescent="0.15">
      <c r="B16" s="21"/>
      <c r="C16" s="51"/>
      <c r="D16" s="67"/>
      <c r="E16" s="68"/>
      <c r="F16" s="68"/>
      <c r="G16" s="69"/>
      <c r="H16" s="39"/>
      <c r="I16" s="39"/>
      <c r="J16" s="52"/>
      <c r="K16" s="21"/>
      <c r="L16" s="51"/>
      <c r="M16" s="140"/>
      <c r="N16" s="141"/>
      <c r="O16" s="142"/>
      <c r="P16" s="142"/>
      <c r="Q16" s="142"/>
      <c r="R16" s="142"/>
      <c r="S16" s="53"/>
      <c r="T16" s="54"/>
    </row>
    <row r="17" spans="2:20" s="9" customFormat="1" ht="30" customHeight="1" x14ac:dyDescent="0.15">
      <c r="B17" s="21"/>
      <c r="C17" s="51"/>
      <c r="D17" s="67"/>
      <c r="E17" s="68"/>
      <c r="F17" s="68"/>
      <c r="G17" s="69"/>
      <c r="H17" s="39"/>
      <c r="I17" s="39"/>
      <c r="J17" s="52"/>
      <c r="K17" s="21"/>
      <c r="L17" s="51"/>
      <c r="M17" s="140"/>
      <c r="N17" s="141"/>
      <c r="O17" s="142"/>
      <c r="P17" s="142"/>
      <c r="Q17" s="142"/>
      <c r="R17" s="142"/>
      <c r="S17" s="53"/>
      <c r="T17" s="54"/>
    </row>
    <row r="18" spans="2:20" s="9" customFormat="1" ht="30" customHeight="1" x14ac:dyDescent="0.15">
      <c r="B18" s="21"/>
      <c r="C18" s="51"/>
      <c r="D18" s="67"/>
      <c r="E18" s="68"/>
      <c r="F18" s="68"/>
      <c r="G18" s="69"/>
      <c r="H18" s="39"/>
      <c r="I18" s="39"/>
      <c r="J18" s="52"/>
      <c r="K18" s="21"/>
      <c r="L18" s="51"/>
      <c r="M18" s="140"/>
      <c r="N18" s="141"/>
      <c r="O18" s="142"/>
      <c r="P18" s="142"/>
      <c r="Q18" s="142"/>
      <c r="R18" s="142"/>
      <c r="S18" s="53"/>
      <c r="T18" s="54"/>
    </row>
    <row r="19" spans="2:20" s="9" customFormat="1" ht="30" customHeight="1" x14ac:dyDescent="0.15">
      <c r="B19" s="21"/>
      <c r="C19" s="51"/>
      <c r="D19" s="67"/>
      <c r="E19" s="68"/>
      <c r="F19" s="68"/>
      <c r="G19" s="69"/>
      <c r="H19" s="39"/>
      <c r="I19" s="39"/>
      <c r="J19" s="52"/>
      <c r="K19" s="21"/>
      <c r="L19" s="51"/>
      <c r="M19" s="140"/>
      <c r="N19" s="141"/>
      <c r="O19" s="142"/>
      <c r="P19" s="142"/>
      <c r="Q19" s="142"/>
      <c r="R19" s="142"/>
      <c r="S19" s="53"/>
      <c r="T19" s="54"/>
    </row>
    <row r="20" spans="2:20" s="9" customFormat="1" ht="30" customHeight="1" x14ac:dyDescent="0.15">
      <c r="B20" s="21"/>
      <c r="C20" s="51"/>
      <c r="D20" s="67"/>
      <c r="E20" s="68"/>
      <c r="F20" s="68"/>
      <c r="G20" s="69"/>
      <c r="H20" s="39"/>
      <c r="I20" s="39"/>
      <c r="J20" s="52"/>
      <c r="K20" s="21"/>
      <c r="L20" s="51"/>
      <c r="M20" s="140"/>
      <c r="N20" s="141"/>
      <c r="O20" s="142"/>
      <c r="P20" s="142"/>
      <c r="Q20" s="142"/>
      <c r="R20" s="142"/>
      <c r="S20" s="53"/>
      <c r="T20" s="54"/>
    </row>
    <row r="21" spans="2:20" s="9" customFormat="1" ht="30" customHeight="1" x14ac:dyDescent="0.15">
      <c r="B21" s="21"/>
      <c r="C21" s="51"/>
      <c r="D21" s="67"/>
      <c r="E21" s="68"/>
      <c r="F21" s="68"/>
      <c r="G21" s="69"/>
      <c r="H21" s="39"/>
      <c r="I21" s="39"/>
      <c r="J21" s="52"/>
      <c r="K21" s="21"/>
      <c r="L21" s="51"/>
      <c r="M21" s="140"/>
      <c r="N21" s="141"/>
      <c r="O21" s="142"/>
      <c r="P21" s="142"/>
      <c r="Q21" s="142"/>
      <c r="R21" s="142"/>
      <c r="S21" s="53"/>
      <c r="T21" s="54"/>
    </row>
    <row r="22" spans="2:20" s="9" customFormat="1" ht="30" customHeight="1" x14ac:dyDescent="0.15">
      <c r="B22" s="21"/>
      <c r="C22" s="51"/>
      <c r="D22" s="67"/>
      <c r="E22" s="68"/>
      <c r="F22" s="68"/>
      <c r="G22" s="69"/>
      <c r="H22" s="39"/>
      <c r="I22" s="39"/>
      <c r="J22" s="52"/>
      <c r="K22" s="21"/>
      <c r="L22" s="51"/>
      <c r="M22" s="140"/>
      <c r="N22" s="141"/>
      <c r="O22" s="142"/>
      <c r="P22" s="142"/>
      <c r="Q22" s="142"/>
      <c r="R22" s="142"/>
      <c r="S22" s="53"/>
      <c r="T22" s="54"/>
    </row>
    <row r="23" spans="2:20" s="9" customFormat="1" ht="30" customHeight="1" x14ac:dyDescent="0.15">
      <c r="B23" s="21"/>
      <c r="C23" s="51"/>
      <c r="D23" s="67"/>
      <c r="E23" s="68"/>
      <c r="F23" s="68"/>
      <c r="G23" s="69"/>
      <c r="H23" s="39"/>
      <c r="I23" s="39"/>
      <c r="J23" s="52"/>
      <c r="K23" s="21"/>
      <c r="L23" s="51"/>
      <c r="M23" s="140"/>
      <c r="N23" s="141"/>
      <c r="O23" s="142"/>
      <c r="P23" s="142"/>
      <c r="Q23" s="142"/>
      <c r="R23" s="142"/>
      <c r="S23" s="53"/>
      <c r="T23" s="54"/>
    </row>
    <row r="24" spans="2:20" s="9" customFormat="1" ht="30" customHeight="1" x14ac:dyDescent="0.15">
      <c r="B24" s="21"/>
      <c r="C24" s="51"/>
      <c r="D24" s="67"/>
      <c r="E24" s="68"/>
      <c r="F24" s="68"/>
      <c r="G24" s="69"/>
      <c r="H24" s="39"/>
      <c r="I24" s="39"/>
      <c r="J24" s="52"/>
      <c r="K24" s="21"/>
      <c r="L24" s="51"/>
      <c r="M24" s="140"/>
      <c r="N24" s="141"/>
      <c r="O24" s="142"/>
      <c r="P24" s="142"/>
      <c r="Q24" s="142"/>
      <c r="R24" s="142"/>
      <c r="S24" s="53"/>
      <c r="T24" s="54"/>
    </row>
    <row r="25" spans="2:20" s="9" customFormat="1" ht="30" customHeight="1" x14ac:dyDescent="0.15">
      <c r="B25" s="21"/>
      <c r="C25" s="51"/>
      <c r="D25" s="67"/>
      <c r="E25" s="68"/>
      <c r="F25" s="68"/>
      <c r="G25" s="69"/>
      <c r="H25" s="39"/>
      <c r="I25" s="39"/>
      <c r="J25" s="52"/>
      <c r="K25" s="21"/>
      <c r="L25" s="51"/>
      <c r="M25" s="140"/>
      <c r="N25" s="141"/>
      <c r="O25" s="142"/>
      <c r="P25" s="142"/>
      <c r="Q25" s="142"/>
      <c r="R25" s="142"/>
      <c r="S25" s="53"/>
      <c r="T25" s="54"/>
    </row>
    <row r="26" spans="2:20" s="9" customFormat="1" ht="30" customHeight="1" thickBot="1" x14ac:dyDescent="0.2">
      <c r="B26" s="21"/>
      <c r="C26" s="51"/>
      <c r="D26" s="67"/>
      <c r="E26" s="68"/>
      <c r="F26" s="68"/>
      <c r="G26" s="69"/>
      <c r="H26" s="40"/>
      <c r="I26" s="40"/>
      <c r="J26" s="55"/>
      <c r="K26" s="36"/>
      <c r="L26" s="56"/>
      <c r="M26" s="147"/>
      <c r="N26" s="148"/>
      <c r="O26" s="149"/>
      <c r="P26" s="149"/>
      <c r="Q26" s="149"/>
      <c r="R26" s="149"/>
      <c r="S26" s="53"/>
      <c r="T26" s="54"/>
    </row>
    <row r="27" spans="2:20" s="9" customFormat="1" ht="30" customHeight="1" thickBot="1" x14ac:dyDescent="0.2">
      <c r="B27" s="57"/>
      <c r="C27" s="57"/>
      <c r="D27" s="58"/>
      <c r="E27" s="58"/>
      <c r="F27" s="58"/>
      <c r="G27" s="58"/>
      <c r="H27" s="143" t="s">
        <v>32</v>
      </c>
      <c r="I27" s="144"/>
      <c r="J27" s="150"/>
      <c r="K27" s="151"/>
      <c r="L27" s="59" t="s">
        <v>5</v>
      </c>
      <c r="M27" s="145"/>
      <c r="N27" s="145"/>
      <c r="O27" s="145"/>
      <c r="P27" s="145"/>
      <c r="Q27" s="145"/>
      <c r="R27" s="146"/>
      <c r="S27" s="58"/>
      <c r="T27" s="58"/>
    </row>
    <row r="28" spans="2:20" s="9" customFormat="1" ht="30" customHeight="1" x14ac:dyDescent="0.15"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</row>
    <row r="29" spans="2:20" s="9" customFormat="1" ht="30" customHeight="1" x14ac:dyDescent="0.15"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</row>
    <row r="30" spans="2:20" s="9" customFormat="1" ht="30" customHeight="1" x14ac:dyDescent="0.15"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</row>
    <row r="31" spans="2:20" s="9" customFormat="1" ht="30" customHeight="1" x14ac:dyDescent="0.15"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</row>
    <row r="32" spans="2:20" s="9" customFormat="1" ht="30" customHeight="1" x14ac:dyDescent="0.15"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</row>
    <row r="33" spans="2:20" s="9" customFormat="1" ht="30" customHeight="1" x14ac:dyDescent="0.15"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</row>
    <row r="34" spans="2:20" s="9" customFormat="1" ht="30" customHeight="1" x14ac:dyDescent="0.15"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</row>
    <row r="35" spans="2:20" s="9" customFormat="1" ht="30" customHeight="1" x14ac:dyDescent="0.15"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</row>
    <row r="36" spans="2:20" s="9" customFormat="1" ht="30" customHeight="1" x14ac:dyDescent="0.15"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</row>
    <row r="37" spans="2:20" s="9" customFormat="1" ht="30" customHeight="1" x14ac:dyDescent="0.15"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</row>
    <row r="38" spans="2:20" s="9" customFormat="1" ht="30" customHeight="1" x14ac:dyDescent="0.15"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</row>
    <row r="39" spans="2:20" s="9" customFormat="1" ht="30" customHeight="1" x14ac:dyDescent="0.15"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</row>
    <row r="40" spans="2:20" s="9" customFormat="1" ht="30" customHeight="1" x14ac:dyDescent="0.15"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</row>
    <row r="41" spans="2:20" s="9" customFormat="1" ht="30" customHeight="1" x14ac:dyDescent="0.15"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</row>
    <row r="42" spans="2:20" s="9" customFormat="1" ht="30" customHeight="1" x14ac:dyDescent="0.15"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</row>
    <row r="43" spans="2:20" s="9" customFormat="1" ht="30" customHeight="1" x14ac:dyDescent="0.15"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</row>
    <row r="44" spans="2:20" s="9" customFormat="1" ht="30" customHeight="1" x14ac:dyDescent="0.15"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</row>
    <row r="45" spans="2:20" s="9" customFormat="1" ht="30" customHeight="1" x14ac:dyDescent="0.15"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</row>
    <row r="46" spans="2:20" s="9" customFormat="1" ht="30" customHeight="1" x14ac:dyDescent="0.15"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</row>
    <row r="47" spans="2:20" s="9" customFormat="1" ht="30" customHeight="1" x14ac:dyDescent="0.15"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</row>
    <row r="48" spans="2:20" s="9" customFormat="1" ht="30" customHeight="1" x14ac:dyDescent="0.15"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</row>
    <row r="49" spans="2:20" s="9" customFormat="1" ht="30" customHeight="1" x14ac:dyDescent="0.15"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</row>
    <row r="50" spans="2:20" s="9" customFormat="1" ht="30" customHeight="1" x14ac:dyDescent="0.15"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</row>
    <row r="51" spans="2:20" s="9" customFormat="1" ht="30" customHeight="1" x14ac:dyDescent="0.15"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</row>
    <row r="52" spans="2:20" s="9" customFormat="1" ht="30" customHeight="1" x14ac:dyDescent="0.15"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</row>
    <row r="53" spans="2:20" s="9" customFormat="1" ht="30" customHeight="1" x14ac:dyDescent="0.15"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</row>
    <row r="54" spans="2:20" s="9" customFormat="1" ht="30" customHeight="1" x14ac:dyDescent="0.15"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</row>
    <row r="55" spans="2:20" s="9" customFormat="1" ht="30" customHeight="1" x14ac:dyDescent="0.15"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</row>
    <row r="56" spans="2:20" s="9" customFormat="1" ht="30" customHeight="1" x14ac:dyDescent="0.15"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</row>
    <row r="57" spans="2:20" s="9" customFormat="1" ht="30" customHeight="1" x14ac:dyDescent="0.15"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</row>
    <row r="58" spans="2:20" s="9" customFormat="1" ht="30" customHeight="1" x14ac:dyDescent="0.15"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</row>
    <row r="59" spans="2:20" s="9" customFormat="1" ht="30" customHeight="1" x14ac:dyDescent="0.15"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</row>
    <row r="60" spans="2:20" s="9" customFormat="1" ht="30" customHeight="1" x14ac:dyDescent="0.15"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</row>
    <row r="61" spans="2:20" s="9" customFormat="1" ht="30" customHeight="1" x14ac:dyDescent="0.15"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</row>
    <row r="62" spans="2:20" s="9" customFormat="1" ht="30" customHeight="1" x14ac:dyDescent="0.15"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</row>
    <row r="63" spans="2:20" s="9" customFormat="1" ht="30" customHeight="1" x14ac:dyDescent="0.15"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</row>
    <row r="64" spans="2:20" s="9" customFormat="1" ht="30" customHeight="1" x14ac:dyDescent="0.15"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</row>
    <row r="65" spans="2:20" s="9" customFormat="1" ht="30" customHeight="1" x14ac:dyDescent="0.15"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</row>
    <row r="66" spans="2:20" s="9" customFormat="1" ht="30" customHeight="1" x14ac:dyDescent="0.15"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</row>
    <row r="67" spans="2:20" s="9" customFormat="1" ht="30" customHeight="1" x14ac:dyDescent="0.15"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</row>
    <row r="68" spans="2:20" s="9" customFormat="1" ht="30" customHeight="1" x14ac:dyDescent="0.15"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</row>
    <row r="69" spans="2:20" s="9" customFormat="1" ht="30" customHeight="1" x14ac:dyDescent="0.15"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</row>
    <row r="70" spans="2:20" s="9" customFormat="1" ht="30" customHeight="1" x14ac:dyDescent="0.15"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</row>
    <row r="71" spans="2:20" s="9" customFormat="1" ht="30" customHeight="1" x14ac:dyDescent="0.15"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</row>
    <row r="72" spans="2:20" s="9" customFormat="1" ht="30" customHeight="1" x14ac:dyDescent="0.15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</row>
    <row r="73" spans="2:20" s="9" customFormat="1" ht="30" customHeight="1" x14ac:dyDescent="0.15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</row>
    <row r="74" spans="2:20" s="9" customFormat="1" ht="30" customHeight="1" x14ac:dyDescent="0.15"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</row>
    <row r="75" spans="2:20" s="9" customFormat="1" ht="30" customHeight="1" x14ac:dyDescent="0.15"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</row>
    <row r="76" spans="2:20" s="9" customFormat="1" ht="30" customHeight="1" x14ac:dyDescent="0.15"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</row>
    <row r="77" spans="2:20" s="9" customFormat="1" ht="30" customHeight="1" x14ac:dyDescent="0.15"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</row>
    <row r="78" spans="2:20" s="9" customFormat="1" ht="30" customHeight="1" x14ac:dyDescent="0.15"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</row>
    <row r="79" spans="2:20" s="9" customFormat="1" ht="30" customHeight="1" x14ac:dyDescent="0.15"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</row>
    <row r="80" spans="2:20" s="9" customFormat="1" ht="30" customHeight="1" x14ac:dyDescent="0.15"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</row>
    <row r="81" spans="2:20" s="9" customFormat="1" ht="30" customHeight="1" x14ac:dyDescent="0.15"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</row>
    <row r="82" spans="2:20" s="9" customFormat="1" ht="30" customHeight="1" x14ac:dyDescent="0.15"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</row>
    <row r="83" spans="2:20" s="9" customFormat="1" ht="30" customHeight="1" x14ac:dyDescent="0.15"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</row>
    <row r="84" spans="2:20" s="9" customFormat="1" ht="30" customHeight="1" x14ac:dyDescent="0.15"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</row>
    <row r="85" spans="2:20" s="9" customFormat="1" ht="30" customHeight="1" x14ac:dyDescent="0.15"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</row>
    <row r="86" spans="2:20" s="9" customFormat="1" ht="30" customHeight="1" x14ac:dyDescent="0.15"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</row>
    <row r="87" spans="2:20" s="9" customFormat="1" ht="30" customHeight="1" x14ac:dyDescent="0.15"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</row>
    <row r="88" spans="2:20" s="9" customFormat="1" ht="30" customHeight="1" x14ac:dyDescent="0.15"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</row>
    <row r="89" spans="2:20" s="9" customFormat="1" ht="30" customHeight="1" x14ac:dyDescent="0.15"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</row>
    <row r="90" spans="2:20" s="9" customFormat="1" ht="30" customHeight="1" x14ac:dyDescent="0.15"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</row>
    <row r="91" spans="2:20" s="9" customFormat="1" ht="30" customHeight="1" x14ac:dyDescent="0.15"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</row>
    <row r="92" spans="2:20" s="9" customFormat="1" ht="30" customHeight="1" x14ac:dyDescent="0.15"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</row>
    <row r="93" spans="2:20" s="9" customFormat="1" ht="30" customHeight="1" x14ac:dyDescent="0.15"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</row>
    <row r="94" spans="2:20" s="9" customFormat="1" ht="30" customHeight="1" x14ac:dyDescent="0.15"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</row>
    <row r="95" spans="2:20" s="9" customFormat="1" ht="30" customHeight="1" x14ac:dyDescent="0.15"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</row>
    <row r="96" spans="2:20" s="9" customFormat="1" ht="30" customHeight="1" x14ac:dyDescent="0.15"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</row>
    <row r="97" spans="2:20" s="9" customFormat="1" ht="30" customHeight="1" x14ac:dyDescent="0.15"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</row>
    <row r="98" spans="2:20" s="9" customFormat="1" ht="30" customHeight="1" x14ac:dyDescent="0.15"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</row>
    <row r="99" spans="2:20" s="9" customFormat="1" ht="30" customHeight="1" x14ac:dyDescent="0.15"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</row>
    <row r="100" spans="2:20" s="9" customFormat="1" ht="30" customHeight="1" x14ac:dyDescent="0.15"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</row>
    <row r="101" spans="2:20" s="9" customFormat="1" ht="30" customHeight="1" x14ac:dyDescent="0.15"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</row>
    <row r="102" spans="2:20" s="9" customFormat="1" ht="30" customHeight="1" x14ac:dyDescent="0.15"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</row>
    <row r="103" spans="2:20" s="9" customFormat="1" ht="30" customHeight="1" x14ac:dyDescent="0.15"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</row>
    <row r="104" spans="2:20" s="9" customFormat="1" ht="30" customHeight="1" x14ac:dyDescent="0.15"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</row>
    <row r="105" spans="2:20" s="9" customFormat="1" ht="30" customHeight="1" x14ac:dyDescent="0.15"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</row>
    <row r="106" spans="2:20" s="9" customFormat="1" ht="30" customHeight="1" x14ac:dyDescent="0.15"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</row>
    <row r="107" spans="2:20" s="9" customFormat="1" ht="30" customHeight="1" x14ac:dyDescent="0.15"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</row>
    <row r="108" spans="2:20" s="9" customFormat="1" ht="30" customHeight="1" x14ac:dyDescent="0.15"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</row>
    <row r="109" spans="2:20" s="9" customFormat="1" ht="30" customHeight="1" x14ac:dyDescent="0.15"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</row>
    <row r="110" spans="2:20" s="9" customFormat="1" ht="30" customHeight="1" x14ac:dyDescent="0.15"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</row>
    <row r="111" spans="2:20" s="9" customFormat="1" ht="30" customHeight="1" x14ac:dyDescent="0.15"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</row>
    <row r="112" spans="2:20" s="9" customFormat="1" ht="30" customHeight="1" x14ac:dyDescent="0.15"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</row>
    <row r="113" spans="2:20" s="9" customFormat="1" ht="30" customHeight="1" x14ac:dyDescent="0.15"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</row>
    <row r="114" spans="2:20" s="9" customFormat="1" ht="30" customHeight="1" x14ac:dyDescent="0.15"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</row>
    <row r="115" spans="2:20" s="9" customFormat="1" ht="30" customHeight="1" x14ac:dyDescent="0.15"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</row>
    <row r="116" spans="2:20" s="9" customFormat="1" ht="30" customHeight="1" x14ac:dyDescent="0.15"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</row>
    <row r="117" spans="2:20" s="9" customFormat="1" ht="30" customHeight="1" x14ac:dyDescent="0.15"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</row>
    <row r="118" spans="2:20" s="9" customFormat="1" ht="30" customHeight="1" x14ac:dyDescent="0.15"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</row>
    <row r="119" spans="2:20" s="9" customFormat="1" ht="30" customHeight="1" x14ac:dyDescent="0.15"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</row>
    <row r="120" spans="2:20" s="9" customFormat="1" ht="30" customHeight="1" x14ac:dyDescent="0.15"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</row>
    <row r="121" spans="2:20" s="9" customFormat="1" ht="30" customHeight="1" x14ac:dyDescent="0.15"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</row>
    <row r="122" spans="2:20" s="9" customFormat="1" ht="30" customHeight="1" x14ac:dyDescent="0.15"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</row>
    <row r="123" spans="2:20" s="9" customFormat="1" ht="30" customHeight="1" x14ac:dyDescent="0.15"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</row>
    <row r="124" spans="2:20" s="9" customFormat="1" ht="30" customHeight="1" x14ac:dyDescent="0.15"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</row>
    <row r="125" spans="2:20" s="9" customFormat="1" ht="30" customHeight="1" x14ac:dyDescent="0.15"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</row>
    <row r="126" spans="2:20" s="9" customFormat="1" ht="30" customHeight="1" x14ac:dyDescent="0.15"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</row>
    <row r="127" spans="2:20" s="9" customFormat="1" ht="30" customHeight="1" x14ac:dyDescent="0.15"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</row>
    <row r="128" spans="2:20" s="9" customFormat="1" ht="30" customHeight="1" x14ac:dyDescent="0.15"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</row>
    <row r="129" spans="2:20" s="9" customFormat="1" ht="30" customHeight="1" x14ac:dyDescent="0.15"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</row>
    <row r="130" spans="2:20" s="9" customFormat="1" ht="30" customHeight="1" x14ac:dyDescent="0.15"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</row>
    <row r="131" spans="2:20" s="9" customFormat="1" ht="30" customHeight="1" x14ac:dyDescent="0.15"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</row>
    <row r="132" spans="2:20" s="9" customFormat="1" ht="30" customHeight="1" x14ac:dyDescent="0.15"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</row>
    <row r="133" spans="2:20" s="9" customFormat="1" ht="30" customHeight="1" x14ac:dyDescent="0.15"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</row>
    <row r="134" spans="2:20" s="9" customFormat="1" ht="30" customHeight="1" x14ac:dyDescent="0.15"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</row>
    <row r="135" spans="2:20" s="9" customFormat="1" ht="30" customHeight="1" x14ac:dyDescent="0.15"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</row>
    <row r="136" spans="2:20" s="9" customFormat="1" ht="30" customHeight="1" x14ac:dyDescent="0.15"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</row>
    <row r="137" spans="2:20" s="9" customFormat="1" ht="30" customHeight="1" x14ac:dyDescent="0.15"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</row>
    <row r="138" spans="2:20" s="9" customFormat="1" ht="30" customHeight="1" x14ac:dyDescent="0.15"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</row>
    <row r="139" spans="2:20" s="9" customFormat="1" ht="30" customHeight="1" x14ac:dyDescent="0.15"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</row>
    <row r="140" spans="2:20" s="9" customFormat="1" ht="30" customHeight="1" x14ac:dyDescent="0.15"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</row>
    <row r="141" spans="2:20" s="9" customFormat="1" ht="30" customHeight="1" x14ac:dyDescent="0.15"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</row>
    <row r="142" spans="2:20" s="9" customFormat="1" ht="30" customHeight="1" x14ac:dyDescent="0.15"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</row>
    <row r="143" spans="2:20" s="9" customFormat="1" ht="30" customHeight="1" x14ac:dyDescent="0.15"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</row>
    <row r="144" spans="2:20" s="9" customFormat="1" ht="30" customHeight="1" x14ac:dyDescent="0.15"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</row>
    <row r="145" spans="2:20" s="9" customFormat="1" ht="30" customHeight="1" x14ac:dyDescent="0.15"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</row>
    <row r="146" spans="2:20" s="9" customFormat="1" ht="30" customHeight="1" x14ac:dyDescent="0.15"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</row>
    <row r="147" spans="2:20" s="9" customFormat="1" ht="30" customHeight="1" x14ac:dyDescent="0.15"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</row>
    <row r="148" spans="2:20" s="9" customFormat="1" ht="30" customHeight="1" x14ac:dyDescent="0.15"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</row>
    <row r="149" spans="2:20" s="9" customFormat="1" ht="30" customHeight="1" x14ac:dyDescent="0.15"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</row>
    <row r="150" spans="2:20" s="9" customFormat="1" ht="30" customHeight="1" x14ac:dyDescent="0.15"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</row>
    <row r="151" spans="2:20" s="9" customFormat="1" ht="30" customHeight="1" x14ac:dyDescent="0.15"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</row>
    <row r="152" spans="2:20" s="9" customFormat="1" ht="30" customHeight="1" x14ac:dyDescent="0.15"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</row>
    <row r="153" spans="2:20" s="9" customFormat="1" ht="30" customHeight="1" x14ac:dyDescent="0.15"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</row>
    <row r="154" spans="2:20" s="9" customFormat="1" ht="30" customHeight="1" x14ac:dyDescent="0.15"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</row>
    <row r="155" spans="2:20" s="9" customFormat="1" ht="30" customHeight="1" x14ac:dyDescent="0.15"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</row>
    <row r="156" spans="2:20" s="9" customFormat="1" ht="30" customHeight="1" x14ac:dyDescent="0.15"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</row>
    <row r="157" spans="2:20" s="9" customFormat="1" ht="30" customHeight="1" x14ac:dyDescent="0.15"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</row>
    <row r="158" spans="2:20" s="9" customFormat="1" ht="30" customHeight="1" x14ac:dyDescent="0.15"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</row>
    <row r="159" spans="2:20" s="9" customFormat="1" ht="30" customHeight="1" x14ac:dyDescent="0.15"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</row>
    <row r="160" spans="2:20" s="9" customFormat="1" ht="30" customHeight="1" x14ac:dyDescent="0.15"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</row>
    <row r="161" spans="2:20" s="9" customFormat="1" ht="30" customHeight="1" x14ac:dyDescent="0.15"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</row>
    <row r="162" spans="2:20" s="9" customFormat="1" ht="30" customHeight="1" x14ac:dyDescent="0.15"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</row>
    <row r="163" spans="2:20" ht="30" customHeight="1" x14ac:dyDescent="0.15"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</row>
    <row r="164" spans="2:20" ht="30" customHeight="1" x14ac:dyDescent="0.15"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</row>
    <row r="165" spans="2:20" ht="30" customHeight="1" x14ac:dyDescent="0.15"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</row>
    <row r="166" spans="2:20" ht="30" customHeight="1" x14ac:dyDescent="0.15"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</row>
    <row r="167" spans="2:20" ht="30" customHeight="1" x14ac:dyDescent="0.15"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</row>
    <row r="168" spans="2:20" ht="30" customHeight="1" x14ac:dyDescent="0.15"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</row>
    <row r="169" spans="2:20" ht="30" customHeight="1" x14ac:dyDescent="0.15"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</row>
    <row r="170" spans="2:20" ht="30" customHeight="1" x14ac:dyDescent="0.15"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</row>
    <row r="171" spans="2:20" ht="30" customHeight="1" x14ac:dyDescent="0.15"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</row>
    <row r="172" spans="2:20" ht="30" customHeight="1" x14ac:dyDescent="0.15"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</row>
    <row r="173" spans="2:20" ht="30" customHeight="1" x14ac:dyDescent="0.15"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</row>
    <row r="174" spans="2:20" ht="30" customHeight="1" x14ac:dyDescent="0.15"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</row>
    <row r="175" spans="2:20" ht="30" customHeight="1" x14ac:dyDescent="0.15"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</row>
    <row r="176" spans="2:20" ht="30" customHeight="1" x14ac:dyDescent="0.15"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</row>
    <row r="177" spans="2:20" ht="30" customHeight="1" x14ac:dyDescent="0.15"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</row>
    <row r="178" spans="2:20" ht="30" customHeight="1" x14ac:dyDescent="0.15"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</row>
    <row r="179" spans="2:20" ht="30" customHeight="1" x14ac:dyDescent="0.15"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</row>
    <row r="180" spans="2:20" ht="30" customHeight="1" x14ac:dyDescent="0.15"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</row>
    <row r="181" spans="2:20" ht="30" customHeight="1" x14ac:dyDescent="0.15"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</row>
    <row r="182" spans="2:20" ht="30" customHeight="1" x14ac:dyDescent="0.15"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</row>
    <row r="183" spans="2:20" ht="30" customHeight="1" x14ac:dyDescent="0.15"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</row>
    <row r="184" spans="2:20" ht="30" customHeight="1" x14ac:dyDescent="0.15"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</row>
    <row r="185" spans="2:20" ht="30" customHeight="1" x14ac:dyDescent="0.15"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</row>
    <row r="186" spans="2:20" ht="30" customHeight="1" x14ac:dyDescent="0.15"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</row>
    <row r="187" spans="2:20" ht="30" customHeight="1" x14ac:dyDescent="0.15"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</row>
    <row r="188" spans="2:20" ht="30" customHeight="1" x14ac:dyDescent="0.15"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</row>
    <row r="189" spans="2:20" ht="30" customHeight="1" x14ac:dyDescent="0.15"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</row>
    <row r="190" spans="2:20" ht="30" customHeight="1" x14ac:dyDescent="0.15"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</row>
    <row r="191" spans="2:20" ht="30" customHeight="1" x14ac:dyDescent="0.15"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</row>
    <row r="192" spans="2:20" ht="30" customHeight="1" x14ac:dyDescent="0.15"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</row>
    <row r="193" spans="2:20" ht="30" customHeight="1" x14ac:dyDescent="0.15"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</row>
    <row r="194" spans="2:20" ht="30" customHeight="1" x14ac:dyDescent="0.15"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</row>
    <row r="195" spans="2:20" ht="30" customHeight="1" x14ac:dyDescent="0.15"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</row>
    <row r="196" spans="2:20" ht="30" customHeight="1" x14ac:dyDescent="0.15"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</row>
    <row r="197" spans="2:20" ht="30" customHeight="1" x14ac:dyDescent="0.15"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</row>
    <row r="198" spans="2:20" ht="30" customHeight="1" x14ac:dyDescent="0.15"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</row>
    <row r="199" spans="2:20" ht="30" customHeight="1" x14ac:dyDescent="0.15"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</row>
    <row r="200" spans="2:20" ht="30" customHeight="1" x14ac:dyDescent="0.15"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</row>
    <row r="201" spans="2:20" ht="30" customHeight="1" x14ac:dyDescent="0.15"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</row>
    <row r="202" spans="2:20" ht="30" customHeight="1" x14ac:dyDescent="0.15"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</row>
    <row r="203" spans="2:20" ht="30" customHeight="1" x14ac:dyDescent="0.15"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</row>
    <row r="204" spans="2:20" ht="30" customHeight="1" x14ac:dyDescent="0.15"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</row>
    <row r="205" spans="2:20" ht="30" customHeight="1" x14ac:dyDescent="0.15"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</row>
    <row r="206" spans="2:20" ht="30" customHeight="1" x14ac:dyDescent="0.15"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</row>
    <row r="207" spans="2:20" ht="30" customHeight="1" x14ac:dyDescent="0.15"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</row>
    <row r="208" spans="2:20" ht="30" customHeight="1" x14ac:dyDescent="0.15"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</row>
    <row r="209" spans="2:20" ht="30" customHeight="1" x14ac:dyDescent="0.15"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</row>
    <row r="210" spans="2:20" ht="30" customHeight="1" x14ac:dyDescent="0.15"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</row>
    <row r="211" spans="2:20" ht="30" customHeight="1" x14ac:dyDescent="0.15"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</row>
    <row r="212" spans="2:20" ht="30" customHeight="1" x14ac:dyDescent="0.15"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</row>
    <row r="213" spans="2:20" ht="30" customHeight="1" x14ac:dyDescent="0.15"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</row>
    <row r="214" spans="2:20" ht="30" customHeight="1" x14ac:dyDescent="0.15"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</row>
    <row r="215" spans="2:20" ht="30" customHeight="1" x14ac:dyDescent="0.15"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</row>
    <row r="216" spans="2:20" ht="30" customHeight="1" x14ac:dyDescent="0.15"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</row>
    <row r="217" spans="2:20" ht="30" customHeight="1" x14ac:dyDescent="0.15"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</row>
    <row r="218" spans="2:20" ht="30" customHeight="1" x14ac:dyDescent="0.15"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</row>
    <row r="219" spans="2:20" ht="30" customHeight="1" x14ac:dyDescent="0.15"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</row>
    <row r="220" spans="2:20" ht="30" customHeight="1" x14ac:dyDescent="0.15"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</row>
    <row r="221" spans="2:20" ht="30" customHeight="1" x14ac:dyDescent="0.15"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</row>
    <row r="222" spans="2:20" ht="30" customHeight="1" x14ac:dyDescent="0.15"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</row>
    <row r="223" spans="2:20" ht="30" customHeight="1" x14ac:dyDescent="0.15"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</row>
    <row r="224" spans="2:20" ht="30" customHeight="1" x14ac:dyDescent="0.15"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</row>
    <row r="225" spans="2:20" ht="30" customHeight="1" x14ac:dyDescent="0.15"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</row>
    <row r="226" spans="2:20" ht="30" customHeight="1" x14ac:dyDescent="0.15"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</row>
    <row r="227" spans="2:20" ht="30" customHeight="1" x14ac:dyDescent="0.15"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</row>
    <row r="228" spans="2:20" ht="30" customHeight="1" x14ac:dyDescent="0.15"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</row>
    <row r="229" spans="2:20" ht="30" customHeight="1" x14ac:dyDescent="0.15"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</row>
    <row r="230" spans="2:20" ht="30" customHeight="1" x14ac:dyDescent="0.15"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</row>
    <row r="231" spans="2:20" ht="30" customHeight="1" x14ac:dyDescent="0.15"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</row>
    <row r="232" spans="2:20" ht="30" customHeight="1" x14ac:dyDescent="0.15"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</row>
    <row r="233" spans="2:20" ht="30" customHeight="1" x14ac:dyDescent="0.15"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</row>
    <row r="234" spans="2:20" ht="30" customHeight="1" x14ac:dyDescent="0.15"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</row>
    <row r="235" spans="2:20" ht="30" customHeight="1" x14ac:dyDescent="0.15"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</row>
    <row r="236" spans="2:20" ht="30" customHeight="1" x14ac:dyDescent="0.15"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</row>
    <row r="237" spans="2:20" ht="30" customHeight="1" x14ac:dyDescent="0.15"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</row>
    <row r="238" spans="2:20" ht="30" customHeight="1" x14ac:dyDescent="0.15"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</row>
    <row r="239" spans="2:20" ht="30" customHeight="1" x14ac:dyDescent="0.15"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</row>
    <row r="240" spans="2:20" ht="30" customHeight="1" x14ac:dyDescent="0.15"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</row>
    <row r="241" spans="2:20" ht="30" customHeight="1" x14ac:dyDescent="0.15"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</row>
    <row r="242" spans="2:20" ht="30" customHeight="1" x14ac:dyDescent="0.15"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</row>
    <row r="243" spans="2:20" ht="30" customHeight="1" x14ac:dyDescent="0.15"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</row>
    <row r="244" spans="2:20" ht="30" customHeight="1" x14ac:dyDescent="0.15"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</row>
    <row r="245" spans="2:20" ht="30" customHeight="1" x14ac:dyDescent="0.15"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</row>
    <row r="246" spans="2:20" ht="30" customHeight="1" x14ac:dyDescent="0.15"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</row>
  </sheetData>
  <sheetProtection sheet="1" objects="1" scenarios="1"/>
  <mergeCells count="110">
    <mergeCell ref="H27:I27"/>
    <mergeCell ref="M27:N27"/>
    <mergeCell ref="O27:P27"/>
    <mergeCell ref="Q27:R27"/>
    <mergeCell ref="D26:G26"/>
    <mergeCell ref="M26:N26"/>
    <mergeCell ref="O26:P26"/>
    <mergeCell ref="Q26:R26"/>
    <mergeCell ref="J27:K27"/>
    <mergeCell ref="D24:G24"/>
    <mergeCell ref="M24:N24"/>
    <mergeCell ref="O24:P24"/>
    <mergeCell ref="Q24:R24"/>
    <mergeCell ref="D25:G25"/>
    <mergeCell ref="M25:N25"/>
    <mergeCell ref="O25:P25"/>
    <mergeCell ref="Q25:R25"/>
    <mergeCell ref="D22:G22"/>
    <mergeCell ref="M22:N22"/>
    <mergeCell ref="O22:P22"/>
    <mergeCell ref="Q22:R22"/>
    <mergeCell ref="D23:G23"/>
    <mergeCell ref="M23:N23"/>
    <mergeCell ref="O23:P23"/>
    <mergeCell ref="Q23:R23"/>
    <mergeCell ref="D20:G20"/>
    <mergeCell ref="M20:N20"/>
    <mergeCell ref="O20:P20"/>
    <mergeCell ref="Q20:R20"/>
    <mergeCell ref="D21:G21"/>
    <mergeCell ref="M21:N21"/>
    <mergeCell ref="O21:P21"/>
    <mergeCell ref="Q21:R21"/>
    <mergeCell ref="D18:G18"/>
    <mergeCell ref="M18:N18"/>
    <mergeCell ref="O18:P18"/>
    <mergeCell ref="Q18:R18"/>
    <mergeCell ref="D19:G19"/>
    <mergeCell ref="M19:N19"/>
    <mergeCell ref="O19:P19"/>
    <mergeCell ref="Q19:R19"/>
    <mergeCell ref="D16:G16"/>
    <mergeCell ref="M16:N16"/>
    <mergeCell ref="O16:P16"/>
    <mergeCell ref="Q16:R16"/>
    <mergeCell ref="D17:G17"/>
    <mergeCell ref="M17:N17"/>
    <mergeCell ref="O17:P17"/>
    <mergeCell ref="Q17:R17"/>
    <mergeCell ref="D14:G14"/>
    <mergeCell ref="M14:N14"/>
    <mergeCell ref="O14:P14"/>
    <mergeCell ref="Q14:R14"/>
    <mergeCell ref="D15:G15"/>
    <mergeCell ref="M15:N15"/>
    <mergeCell ref="O15:P15"/>
    <mergeCell ref="Q15:R15"/>
    <mergeCell ref="D9:G9"/>
    <mergeCell ref="M9:N9"/>
    <mergeCell ref="O9:P9"/>
    <mergeCell ref="Q9:R9"/>
    <mergeCell ref="D12:G12"/>
    <mergeCell ref="M12:N12"/>
    <mergeCell ref="O12:P12"/>
    <mergeCell ref="Q12:R12"/>
    <mergeCell ref="D13:G13"/>
    <mergeCell ref="M13:N13"/>
    <mergeCell ref="O13:P13"/>
    <mergeCell ref="Q13:R13"/>
    <mergeCell ref="D10:G10"/>
    <mergeCell ref="M10:N10"/>
    <mergeCell ref="O10:P10"/>
    <mergeCell ref="Q10:R10"/>
    <mergeCell ref="D11:G11"/>
    <mergeCell ref="M11:N11"/>
    <mergeCell ref="O11:P11"/>
    <mergeCell ref="Q11:R11"/>
    <mergeCell ref="B5:F6"/>
    <mergeCell ref="G5:M5"/>
    <mergeCell ref="N5:O5"/>
    <mergeCell ref="P5:Q5"/>
    <mergeCell ref="R5:T5"/>
    <mergeCell ref="G6:M6"/>
    <mergeCell ref="N6:O6"/>
    <mergeCell ref="P6:Q6"/>
    <mergeCell ref="B7:B8"/>
    <mergeCell ref="C7:C8"/>
    <mergeCell ref="D7:G8"/>
    <mergeCell ref="H7:H8"/>
    <mergeCell ref="I7:I8"/>
    <mergeCell ref="M7:N7"/>
    <mergeCell ref="O7:P7"/>
    <mergeCell ref="Q7:R7"/>
    <mergeCell ref="S7:S8"/>
    <mergeCell ref="T7:T8"/>
    <mergeCell ref="M8:N8"/>
    <mergeCell ref="O8:P8"/>
    <mergeCell ref="Q8:R8"/>
    <mergeCell ref="R6:T6"/>
    <mergeCell ref="P1:T1"/>
    <mergeCell ref="B3:F3"/>
    <mergeCell ref="G3:K3"/>
    <mergeCell ref="L3:N3"/>
    <mergeCell ref="O3:Q3"/>
    <mergeCell ref="R3:T3"/>
    <mergeCell ref="B4:F4"/>
    <mergeCell ref="G4:K4"/>
    <mergeCell ref="L4:N4"/>
    <mergeCell ref="R4:S4"/>
    <mergeCell ref="B2:C2"/>
  </mergeCells>
  <phoneticPr fontId="1"/>
  <pageMargins left="0.23622047244094491" right="0.23622047244094491" top="0.74803149606299213" bottom="0.74803149606299213" header="0.31496062992125984" footer="0.31496062992125984"/>
  <pageSetup paperSize="9" orientation="portrait" blackAndWhite="1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5C747C-B974-4238-8504-606D8B267E67}">
  <dimension ref="A1:AD246"/>
  <sheetViews>
    <sheetView workbookViewId="0">
      <selection activeCell="C2" sqref="C2"/>
    </sheetView>
  </sheetViews>
  <sheetFormatPr defaultRowHeight="30" customHeight="1" x14ac:dyDescent="0.15"/>
  <cols>
    <col min="1" max="17" width="5" style="1" customWidth="1"/>
    <col min="18" max="19" width="5.375" style="1" customWidth="1"/>
    <col min="20" max="16384" width="9" style="1"/>
  </cols>
  <sheetData>
    <row r="1" spans="1:19" ht="15.75" x14ac:dyDescent="0.15">
      <c r="A1" s="41" t="s">
        <v>44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122" t="s">
        <v>0</v>
      </c>
      <c r="P1" s="122"/>
      <c r="Q1" s="122"/>
      <c r="R1" s="122"/>
      <c r="S1" s="122"/>
    </row>
    <row r="2" spans="1:19" ht="30" customHeight="1" x14ac:dyDescent="0.15">
      <c r="A2" s="133" t="s">
        <v>34</v>
      </c>
      <c r="B2" s="133"/>
      <c r="C2" s="42"/>
      <c r="D2" s="42"/>
      <c r="E2" s="42"/>
      <c r="F2" s="42"/>
      <c r="G2" s="42"/>
      <c r="H2" s="42"/>
      <c r="I2" s="42"/>
      <c r="J2" s="42"/>
      <c r="K2" s="42"/>
      <c r="L2" s="42"/>
      <c r="M2" s="43" t="s">
        <v>2</v>
      </c>
      <c r="N2" s="42"/>
      <c r="O2" s="41" t="s">
        <v>7</v>
      </c>
      <c r="P2" s="152">
        <v>5</v>
      </c>
      <c r="Q2" s="41" t="s">
        <v>1</v>
      </c>
      <c r="R2" s="152">
        <v>4</v>
      </c>
      <c r="S2" s="41" t="s">
        <v>8</v>
      </c>
    </row>
    <row r="3" spans="1:19" ht="30" customHeight="1" x14ac:dyDescent="0.15">
      <c r="A3" s="123" t="s">
        <v>9</v>
      </c>
      <c r="B3" s="124"/>
      <c r="C3" s="124"/>
      <c r="D3" s="124"/>
      <c r="E3" s="125"/>
      <c r="F3" s="126" t="s">
        <v>10</v>
      </c>
      <c r="G3" s="126"/>
      <c r="H3" s="126"/>
      <c r="I3" s="126"/>
      <c r="J3" s="126"/>
      <c r="K3" s="127" t="s">
        <v>11</v>
      </c>
      <c r="L3" s="127"/>
      <c r="M3" s="127"/>
      <c r="N3" s="128" t="s">
        <v>3</v>
      </c>
      <c r="O3" s="128"/>
      <c r="P3" s="128"/>
      <c r="Q3" s="129" t="s">
        <v>12</v>
      </c>
      <c r="R3" s="128"/>
      <c r="S3" s="128"/>
    </row>
    <row r="4" spans="1:19" ht="30" customHeight="1" x14ac:dyDescent="0.15">
      <c r="A4" s="153" t="s">
        <v>45</v>
      </c>
      <c r="B4" s="154"/>
      <c r="C4" s="154"/>
      <c r="D4" s="154"/>
      <c r="E4" s="155"/>
      <c r="F4" s="153" t="s">
        <v>46</v>
      </c>
      <c r="G4" s="154"/>
      <c r="H4" s="154"/>
      <c r="I4" s="154"/>
      <c r="J4" s="155"/>
      <c r="K4" s="153">
        <v>3000013579</v>
      </c>
      <c r="L4" s="154"/>
      <c r="M4" s="155"/>
      <c r="N4" s="44" t="s">
        <v>4</v>
      </c>
      <c r="O4" s="156">
        <v>30</v>
      </c>
      <c r="P4" s="46" t="s">
        <v>5</v>
      </c>
      <c r="Q4" s="153">
        <v>0</v>
      </c>
      <c r="R4" s="154"/>
      <c r="S4" s="46" t="s">
        <v>6</v>
      </c>
    </row>
    <row r="5" spans="1:19" ht="30" customHeight="1" x14ac:dyDescent="0.15">
      <c r="A5" s="97" t="s">
        <v>29</v>
      </c>
      <c r="B5" s="98"/>
      <c r="C5" s="98"/>
      <c r="D5" s="98"/>
      <c r="E5" s="99"/>
      <c r="F5" s="105" t="s">
        <v>36</v>
      </c>
      <c r="G5" s="106"/>
      <c r="H5" s="107"/>
      <c r="I5" s="107"/>
      <c r="J5" s="107"/>
      <c r="K5" s="107"/>
      <c r="L5" s="108"/>
      <c r="M5" s="111" t="s">
        <v>37</v>
      </c>
      <c r="N5" s="112"/>
      <c r="O5" s="109" t="s">
        <v>38</v>
      </c>
      <c r="P5" s="85"/>
      <c r="Q5" s="123" t="s">
        <v>13</v>
      </c>
      <c r="R5" s="124"/>
      <c r="S5" s="125"/>
    </row>
    <row r="6" spans="1:19" ht="30" customHeight="1" x14ac:dyDescent="0.15">
      <c r="A6" s="100"/>
      <c r="B6" s="101"/>
      <c r="C6" s="101"/>
      <c r="D6" s="101"/>
      <c r="E6" s="102"/>
      <c r="F6" s="94" t="s">
        <v>35</v>
      </c>
      <c r="G6" s="95"/>
      <c r="H6" s="95"/>
      <c r="I6" s="95"/>
      <c r="J6" s="95"/>
      <c r="K6" s="95"/>
      <c r="L6" s="96"/>
      <c r="M6" s="103" t="s">
        <v>30</v>
      </c>
      <c r="N6" s="104"/>
      <c r="O6" s="94" t="s">
        <v>31</v>
      </c>
      <c r="P6" s="110"/>
      <c r="Q6" s="157">
        <v>2</v>
      </c>
      <c r="R6" s="158"/>
      <c r="S6" s="159"/>
    </row>
    <row r="7" spans="1:19" s="61" customFormat="1" ht="30" customHeight="1" x14ac:dyDescent="0.15">
      <c r="A7" s="134" t="s">
        <v>14</v>
      </c>
      <c r="B7" s="134" t="s">
        <v>15</v>
      </c>
      <c r="C7" s="134" t="s">
        <v>33</v>
      </c>
      <c r="D7" s="134"/>
      <c r="E7" s="134"/>
      <c r="F7" s="134"/>
      <c r="G7" s="135" t="s">
        <v>16</v>
      </c>
      <c r="H7" s="135" t="s">
        <v>17</v>
      </c>
      <c r="I7" s="63" t="s">
        <v>18</v>
      </c>
      <c r="J7" s="63" t="s">
        <v>19</v>
      </c>
      <c r="K7" s="64" t="s">
        <v>20</v>
      </c>
      <c r="L7" s="129" t="s">
        <v>24</v>
      </c>
      <c r="M7" s="128"/>
      <c r="N7" s="129" t="s">
        <v>26</v>
      </c>
      <c r="O7" s="128"/>
      <c r="P7" s="136" t="s">
        <v>21</v>
      </c>
      <c r="Q7" s="136"/>
      <c r="R7" s="87" t="s">
        <v>42</v>
      </c>
      <c r="S7" s="137" t="s">
        <v>43</v>
      </c>
    </row>
    <row r="8" spans="1:19" s="11" customFormat="1" ht="12" customHeight="1" x14ac:dyDescent="0.15">
      <c r="A8" s="134"/>
      <c r="B8" s="134"/>
      <c r="C8" s="134"/>
      <c r="D8" s="134"/>
      <c r="E8" s="134"/>
      <c r="F8" s="134"/>
      <c r="G8" s="135"/>
      <c r="H8" s="135"/>
      <c r="I8" s="65" t="s">
        <v>22</v>
      </c>
      <c r="J8" s="50" t="s">
        <v>39</v>
      </c>
      <c r="K8" s="65" t="s">
        <v>23</v>
      </c>
      <c r="L8" s="139" t="s">
        <v>28</v>
      </c>
      <c r="M8" s="139"/>
      <c r="N8" s="139" t="s">
        <v>25</v>
      </c>
      <c r="O8" s="139"/>
      <c r="P8" s="139" t="s">
        <v>27</v>
      </c>
      <c r="Q8" s="139"/>
      <c r="R8" s="87"/>
      <c r="S8" s="138"/>
    </row>
    <row r="9" spans="1:19" s="10" customFormat="1" ht="30" customHeight="1" x14ac:dyDescent="0.15">
      <c r="A9" s="160">
        <v>1</v>
      </c>
      <c r="B9" s="161" t="s">
        <v>47</v>
      </c>
      <c r="C9" s="162" t="s">
        <v>48</v>
      </c>
      <c r="D9" s="163"/>
      <c r="E9" s="163"/>
      <c r="F9" s="164"/>
      <c r="G9" s="165">
        <v>0.70833333333333337</v>
      </c>
      <c r="H9" s="165">
        <v>0.76041666666666663</v>
      </c>
      <c r="I9" s="166">
        <v>1.5</v>
      </c>
      <c r="J9" s="161">
        <v>2</v>
      </c>
      <c r="K9" s="167">
        <v>1800</v>
      </c>
      <c r="L9" s="168">
        <f>K9*I9</f>
        <v>2700</v>
      </c>
      <c r="M9" s="169"/>
      <c r="N9" s="170">
        <v>0</v>
      </c>
      <c r="O9" s="170"/>
      <c r="P9" s="168">
        <v>2700</v>
      </c>
      <c r="Q9" s="169"/>
      <c r="R9" s="171"/>
      <c r="S9" s="172"/>
    </row>
    <row r="10" spans="1:19" s="9" customFormat="1" ht="30" customHeight="1" x14ac:dyDescent="0.15">
      <c r="A10" s="160">
        <v>6</v>
      </c>
      <c r="B10" s="161" t="s">
        <v>49</v>
      </c>
      <c r="C10" s="162" t="s">
        <v>50</v>
      </c>
      <c r="D10" s="163"/>
      <c r="E10" s="163"/>
      <c r="F10" s="164"/>
      <c r="G10" s="165">
        <v>0.41666666666666669</v>
      </c>
      <c r="H10" s="165">
        <v>0.625</v>
      </c>
      <c r="I10" s="166">
        <v>5</v>
      </c>
      <c r="J10" s="161">
        <v>2</v>
      </c>
      <c r="K10" s="167">
        <v>1800</v>
      </c>
      <c r="L10" s="168">
        <f t="shared" ref="L10:L14" si="0">K10*I10</f>
        <v>9000</v>
      </c>
      <c r="M10" s="169"/>
      <c r="N10" s="170">
        <v>0</v>
      </c>
      <c r="O10" s="170"/>
      <c r="P10" s="168">
        <v>9000</v>
      </c>
      <c r="Q10" s="169"/>
      <c r="R10" s="171"/>
      <c r="S10" s="172"/>
    </row>
    <row r="11" spans="1:19" s="9" customFormat="1" ht="30" customHeight="1" x14ac:dyDescent="0.15">
      <c r="A11" s="160">
        <v>8</v>
      </c>
      <c r="B11" s="161" t="s">
        <v>47</v>
      </c>
      <c r="C11" s="162" t="s">
        <v>48</v>
      </c>
      <c r="D11" s="163"/>
      <c r="E11" s="163"/>
      <c r="F11" s="164"/>
      <c r="G11" s="165">
        <v>0.70833333333333337</v>
      </c>
      <c r="H11" s="165">
        <v>0.78125</v>
      </c>
      <c r="I11" s="166">
        <v>2</v>
      </c>
      <c r="J11" s="161">
        <v>2</v>
      </c>
      <c r="K11" s="167">
        <v>1800</v>
      </c>
      <c r="L11" s="168">
        <f t="shared" si="0"/>
        <v>3600</v>
      </c>
      <c r="M11" s="169"/>
      <c r="N11" s="170">
        <v>0</v>
      </c>
      <c r="O11" s="170"/>
      <c r="P11" s="168">
        <v>3600</v>
      </c>
      <c r="Q11" s="169"/>
      <c r="R11" s="171"/>
      <c r="S11" s="172"/>
    </row>
    <row r="12" spans="1:19" s="9" customFormat="1" ht="30" customHeight="1" x14ac:dyDescent="0.15">
      <c r="A12" s="160">
        <v>15</v>
      </c>
      <c r="B12" s="161" t="s">
        <v>47</v>
      </c>
      <c r="C12" s="162" t="s">
        <v>48</v>
      </c>
      <c r="D12" s="163"/>
      <c r="E12" s="163"/>
      <c r="F12" s="164"/>
      <c r="G12" s="165">
        <v>0.70833333333333337</v>
      </c>
      <c r="H12" s="165">
        <v>0.72916666666666663</v>
      </c>
      <c r="I12" s="166">
        <v>0.5</v>
      </c>
      <c r="J12" s="161">
        <v>2</v>
      </c>
      <c r="K12" s="167">
        <v>1800</v>
      </c>
      <c r="L12" s="168">
        <f t="shared" si="0"/>
        <v>900</v>
      </c>
      <c r="M12" s="169"/>
      <c r="N12" s="170">
        <v>0</v>
      </c>
      <c r="O12" s="170"/>
      <c r="P12" s="168">
        <v>900</v>
      </c>
      <c r="Q12" s="169"/>
      <c r="R12" s="171"/>
      <c r="S12" s="172"/>
    </row>
    <row r="13" spans="1:19" s="9" customFormat="1" ht="30" customHeight="1" x14ac:dyDescent="0.15">
      <c r="A13" s="160">
        <v>22</v>
      </c>
      <c r="B13" s="161" t="s">
        <v>47</v>
      </c>
      <c r="C13" s="162" t="s">
        <v>48</v>
      </c>
      <c r="D13" s="163"/>
      <c r="E13" s="163"/>
      <c r="F13" s="164"/>
      <c r="G13" s="165">
        <v>0.70833333333333337</v>
      </c>
      <c r="H13" s="165">
        <v>0.75</v>
      </c>
      <c r="I13" s="166">
        <v>1</v>
      </c>
      <c r="J13" s="161">
        <v>2</v>
      </c>
      <c r="K13" s="167">
        <v>1800</v>
      </c>
      <c r="L13" s="168">
        <f t="shared" si="0"/>
        <v>1800</v>
      </c>
      <c r="M13" s="169"/>
      <c r="N13" s="170">
        <v>0</v>
      </c>
      <c r="O13" s="170"/>
      <c r="P13" s="168">
        <v>1800</v>
      </c>
      <c r="Q13" s="169"/>
      <c r="R13" s="171"/>
      <c r="S13" s="172"/>
    </row>
    <row r="14" spans="1:19" s="9" customFormat="1" ht="30" customHeight="1" x14ac:dyDescent="0.15">
      <c r="A14" s="160">
        <v>27</v>
      </c>
      <c r="B14" s="161" t="s">
        <v>49</v>
      </c>
      <c r="C14" s="162" t="s">
        <v>51</v>
      </c>
      <c r="D14" s="163"/>
      <c r="E14" s="163"/>
      <c r="F14" s="164"/>
      <c r="G14" s="165">
        <v>0.4375</v>
      </c>
      <c r="H14" s="165">
        <v>0.63541666666666663</v>
      </c>
      <c r="I14" s="166">
        <v>5</v>
      </c>
      <c r="J14" s="161">
        <v>2</v>
      </c>
      <c r="K14" s="167">
        <v>1800</v>
      </c>
      <c r="L14" s="168">
        <f t="shared" si="0"/>
        <v>9000</v>
      </c>
      <c r="M14" s="169"/>
      <c r="N14" s="170">
        <v>0</v>
      </c>
      <c r="O14" s="170"/>
      <c r="P14" s="168">
        <v>9000</v>
      </c>
      <c r="Q14" s="169"/>
      <c r="R14" s="171"/>
      <c r="S14" s="172"/>
    </row>
    <row r="15" spans="1:19" s="9" customFormat="1" ht="30" customHeight="1" x14ac:dyDescent="0.15">
      <c r="A15" s="160">
        <v>29</v>
      </c>
      <c r="B15" s="161" t="s">
        <v>47</v>
      </c>
      <c r="C15" s="162" t="s">
        <v>48</v>
      </c>
      <c r="D15" s="163"/>
      <c r="E15" s="163"/>
      <c r="F15" s="164"/>
      <c r="G15" s="165">
        <v>0.70833333333333337</v>
      </c>
      <c r="H15" s="165">
        <v>0.75</v>
      </c>
      <c r="I15" s="166">
        <v>1</v>
      </c>
      <c r="J15" s="161">
        <v>2</v>
      </c>
      <c r="K15" s="167">
        <v>1800</v>
      </c>
      <c r="L15" s="168">
        <v>2000</v>
      </c>
      <c r="M15" s="169"/>
      <c r="N15" s="170">
        <v>0</v>
      </c>
      <c r="O15" s="170"/>
      <c r="P15" s="168">
        <v>1800</v>
      </c>
      <c r="Q15" s="169"/>
      <c r="R15" s="171"/>
      <c r="S15" s="172"/>
    </row>
    <row r="16" spans="1:19" s="9" customFormat="1" ht="30" customHeight="1" x14ac:dyDescent="0.15">
      <c r="A16" s="173"/>
      <c r="B16" s="173"/>
      <c r="C16" s="174"/>
      <c r="D16" s="175"/>
      <c r="E16" s="175"/>
      <c r="F16" s="176"/>
      <c r="G16" s="177"/>
      <c r="H16" s="177"/>
      <c r="I16" s="178"/>
      <c r="J16" s="173"/>
      <c r="K16" s="173"/>
      <c r="L16" s="174"/>
      <c r="M16" s="176"/>
      <c r="N16" s="179"/>
      <c r="O16" s="179"/>
      <c r="P16" s="179"/>
      <c r="Q16" s="179"/>
      <c r="R16" s="171"/>
      <c r="S16" s="172"/>
    </row>
    <row r="17" spans="1:30" s="9" customFormat="1" ht="30" customHeight="1" x14ac:dyDescent="0.15">
      <c r="A17" s="173"/>
      <c r="B17" s="173"/>
      <c r="C17" s="174"/>
      <c r="D17" s="175"/>
      <c r="E17" s="175"/>
      <c r="F17" s="176"/>
      <c r="G17" s="177"/>
      <c r="H17" s="177"/>
      <c r="I17" s="178"/>
      <c r="J17" s="173"/>
      <c r="K17" s="173"/>
      <c r="L17" s="174"/>
      <c r="M17" s="176"/>
      <c r="N17" s="179"/>
      <c r="O17" s="179"/>
      <c r="P17" s="179"/>
      <c r="Q17" s="179"/>
      <c r="R17" s="171"/>
      <c r="S17" s="172"/>
    </row>
    <row r="18" spans="1:30" s="9" customFormat="1" ht="30" customHeight="1" x14ac:dyDescent="0.15">
      <c r="A18" s="173"/>
      <c r="B18" s="173"/>
      <c r="C18" s="174"/>
      <c r="D18" s="175"/>
      <c r="E18" s="175"/>
      <c r="F18" s="176"/>
      <c r="G18" s="177"/>
      <c r="H18" s="177"/>
      <c r="I18" s="178"/>
      <c r="J18" s="173"/>
      <c r="K18" s="173"/>
      <c r="L18" s="174"/>
      <c r="M18" s="176"/>
      <c r="N18" s="179"/>
      <c r="O18" s="179"/>
      <c r="P18" s="179"/>
      <c r="Q18" s="179"/>
      <c r="R18" s="171"/>
      <c r="S18" s="172"/>
    </row>
    <row r="19" spans="1:30" s="9" customFormat="1" ht="30" customHeight="1" x14ac:dyDescent="0.15">
      <c r="A19" s="173"/>
      <c r="B19" s="173"/>
      <c r="C19" s="174"/>
      <c r="D19" s="175"/>
      <c r="E19" s="175"/>
      <c r="F19" s="176"/>
      <c r="G19" s="177"/>
      <c r="H19" s="177"/>
      <c r="I19" s="178"/>
      <c r="J19" s="173"/>
      <c r="K19" s="173"/>
      <c r="L19" s="174"/>
      <c r="M19" s="176"/>
      <c r="N19" s="179"/>
      <c r="O19" s="179"/>
      <c r="P19" s="179"/>
      <c r="Q19" s="179"/>
      <c r="R19" s="171"/>
      <c r="S19" s="172"/>
    </row>
    <row r="20" spans="1:30" s="9" customFormat="1" ht="30" customHeight="1" x14ac:dyDescent="0.15">
      <c r="A20" s="173"/>
      <c r="B20" s="173"/>
      <c r="C20" s="174"/>
      <c r="D20" s="175"/>
      <c r="E20" s="175"/>
      <c r="F20" s="176"/>
      <c r="G20" s="177"/>
      <c r="H20" s="177"/>
      <c r="I20" s="178"/>
      <c r="J20" s="173"/>
      <c r="K20" s="173"/>
      <c r="L20" s="174"/>
      <c r="M20" s="176"/>
      <c r="N20" s="179"/>
      <c r="O20" s="179"/>
      <c r="P20" s="179"/>
      <c r="Q20" s="179"/>
      <c r="R20" s="171"/>
      <c r="S20" s="172"/>
    </row>
    <row r="21" spans="1:30" s="9" customFormat="1" ht="30" customHeight="1" x14ac:dyDescent="0.15">
      <c r="A21" s="173"/>
      <c r="B21" s="173"/>
      <c r="C21" s="174"/>
      <c r="D21" s="175"/>
      <c r="E21" s="175"/>
      <c r="F21" s="176"/>
      <c r="G21" s="177"/>
      <c r="H21" s="177"/>
      <c r="I21" s="178"/>
      <c r="J21" s="173"/>
      <c r="K21" s="173"/>
      <c r="L21" s="174"/>
      <c r="M21" s="176"/>
      <c r="N21" s="179"/>
      <c r="O21" s="179"/>
      <c r="P21" s="179"/>
      <c r="Q21" s="179"/>
      <c r="R21" s="171"/>
      <c r="S21" s="172"/>
    </row>
    <row r="22" spans="1:30" s="9" customFormat="1" ht="30" customHeight="1" x14ac:dyDescent="0.15">
      <c r="A22" s="173"/>
      <c r="B22" s="173"/>
      <c r="C22" s="174"/>
      <c r="D22" s="175"/>
      <c r="E22" s="175"/>
      <c r="F22" s="176"/>
      <c r="G22" s="177"/>
      <c r="H22" s="177"/>
      <c r="I22" s="178"/>
      <c r="J22" s="173"/>
      <c r="K22" s="173"/>
      <c r="L22" s="174"/>
      <c r="M22" s="176"/>
      <c r="N22" s="179"/>
      <c r="O22" s="179"/>
      <c r="P22" s="179"/>
      <c r="Q22" s="179"/>
      <c r="R22" s="171"/>
      <c r="S22" s="172"/>
    </row>
    <row r="23" spans="1:30" s="9" customFormat="1" ht="30" customHeight="1" x14ac:dyDescent="0.15">
      <c r="A23" s="173"/>
      <c r="B23" s="173"/>
      <c r="C23" s="174"/>
      <c r="D23" s="175"/>
      <c r="E23" s="175"/>
      <c r="F23" s="176"/>
      <c r="G23" s="177"/>
      <c r="H23" s="177"/>
      <c r="I23" s="178"/>
      <c r="J23" s="173"/>
      <c r="K23" s="173"/>
      <c r="L23" s="174"/>
      <c r="M23" s="176"/>
      <c r="N23" s="179"/>
      <c r="O23" s="179"/>
      <c r="P23" s="179"/>
      <c r="Q23" s="179"/>
      <c r="R23" s="171"/>
      <c r="S23" s="172"/>
    </row>
    <row r="24" spans="1:30" s="9" customFormat="1" ht="30" customHeight="1" x14ac:dyDescent="0.15">
      <c r="A24" s="173"/>
      <c r="B24" s="173"/>
      <c r="C24" s="174"/>
      <c r="D24" s="175"/>
      <c r="E24" s="175"/>
      <c r="F24" s="176"/>
      <c r="G24" s="177"/>
      <c r="H24" s="177"/>
      <c r="I24" s="178"/>
      <c r="J24" s="173"/>
      <c r="K24" s="173"/>
      <c r="L24" s="174"/>
      <c r="M24" s="176"/>
      <c r="N24" s="179"/>
      <c r="O24" s="179"/>
      <c r="P24" s="179"/>
      <c r="Q24" s="179"/>
      <c r="R24" s="171"/>
      <c r="S24" s="172"/>
    </row>
    <row r="25" spans="1:30" s="9" customFormat="1" ht="30" customHeight="1" x14ac:dyDescent="0.15">
      <c r="A25" s="173"/>
      <c r="B25" s="173"/>
      <c r="C25" s="174"/>
      <c r="D25" s="175"/>
      <c r="E25" s="175"/>
      <c r="F25" s="176"/>
      <c r="G25" s="177"/>
      <c r="H25" s="177"/>
      <c r="I25" s="178"/>
      <c r="J25" s="173"/>
      <c r="K25" s="173"/>
      <c r="L25" s="174"/>
      <c r="M25" s="176"/>
      <c r="N25" s="179"/>
      <c r="O25" s="179"/>
      <c r="P25" s="179"/>
      <c r="Q25" s="179"/>
      <c r="R25" s="171"/>
      <c r="S25" s="172"/>
    </row>
    <row r="26" spans="1:30" s="9" customFormat="1" ht="30" customHeight="1" thickBot="1" x14ac:dyDescent="0.2">
      <c r="A26" s="173"/>
      <c r="B26" s="173"/>
      <c r="C26" s="174"/>
      <c r="D26" s="175"/>
      <c r="E26" s="175"/>
      <c r="F26" s="176"/>
      <c r="G26" s="180"/>
      <c r="H26" s="180"/>
      <c r="I26" s="181"/>
      <c r="J26" s="182"/>
      <c r="K26" s="182"/>
      <c r="L26" s="183"/>
      <c r="M26" s="184"/>
      <c r="N26" s="185"/>
      <c r="O26" s="185"/>
      <c r="P26" s="185"/>
      <c r="Q26" s="185"/>
      <c r="R26" s="171"/>
      <c r="S26" s="172"/>
    </row>
    <row r="27" spans="1:30" s="9" customFormat="1" ht="30" customHeight="1" thickBot="1" x14ac:dyDescent="0.2">
      <c r="A27" s="57"/>
      <c r="B27" s="57"/>
      <c r="C27" s="58"/>
      <c r="D27" s="58"/>
      <c r="E27" s="58"/>
      <c r="F27" s="58"/>
      <c r="G27" s="143" t="s">
        <v>32</v>
      </c>
      <c r="H27" s="144"/>
      <c r="I27" s="186">
        <v>16</v>
      </c>
      <c r="J27" s="187"/>
      <c r="K27" s="59" t="s">
        <v>5</v>
      </c>
      <c r="L27" s="188">
        <v>28800</v>
      </c>
      <c r="M27" s="188"/>
      <c r="N27" s="188">
        <v>0</v>
      </c>
      <c r="O27" s="188"/>
      <c r="P27" s="188">
        <v>28800</v>
      </c>
      <c r="Q27" s="189"/>
      <c r="R27" s="58"/>
      <c r="S27" s="58"/>
    </row>
    <row r="28" spans="1:30" s="9" customFormat="1" ht="30" customHeight="1" x14ac:dyDescent="0.15">
      <c r="A28" s="61"/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</row>
    <row r="29" spans="1:30" s="9" customFormat="1" ht="30" customHeight="1" x14ac:dyDescent="0.15">
      <c r="A29" s="61"/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AD29" s="190"/>
    </row>
    <row r="30" spans="1:30" s="9" customFormat="1" ht="30" customHeight="1" x14ac:dyDescent="0.15">
      <c r="A30" s="61"/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</row>
    <row r="31" spans="1:30" s="9" customFormat="1" ht="30" customHeight="1" x14ac:dyDescent="0.15">
      <c r="A31" s="61"/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</row>
    <row r="32" spans="1:30" s="9" customFormat="1" ht="30" customHeight="1" x14ac:dyDescent="0.15">
      <c r="A32" s="61"/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</row>
    <row r="33" spans="1:19" s="9" customFormat="1" ht="30" customHeight="1" x14ac:dyDescent="0.15">
      <c r="A33" s="61"/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</row>
    <row r="34" spans="1:19" s="9" customFormat="1" ht="30" customHeight="1" x14ac:dyDescent="0.15">
      <c r="A34" s="61"/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</row>
    <row r="35" spans="1:19" s="9" customFormat="1" ht="30" customHeight="1" x14ac:dyDescent="0.15">
      <c r="A35" s="61"/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</row>
    <row r="36" spans="1:19" s="9" customFormat="1" ht="30" customHeight="1" x14ac:dyDescent="0.15">
      <c r="A36" s="61"/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</row>
    <row r="37" spans="1:19" s="9" customFormat="1" ht="30" customHeight="1" x14ac:dyDescent="0.15">
      <c r="A37" s="61"/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</row>
    <row r="38" spans="1:19" s="9" customFormat="1" ht="30" customHeight="1" x14ac:dyDescent="0.15">
      <c r="A38" s="61"/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</row>
    <row r="39" spans="1:19" s="9" customFormat="1" ht="30" customHeight="1" x14ac:dyDescent="0.15">
      <c r="A39" s="61"/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</row>
    <row r="40" spans="1:19" s="9" customFormat="1" ht="30" customHeight="1" x14ac:dyDescent="0.15">
      <c r="A40" s="61"/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</row>
    <row r="41" spans="1:19" s="9" customFormat="1" ht="30" customHeight="1" x14ac:dyDescent="0.15">
      <c r="A41" s="61"/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</row>
    <row r="42" spans="1:19" s="9" customFormat="1" ht="30" customHeight="1" x14ac:dyDescent="0.15">
      <c r="A42" s="61"/>
      <c r="B42" s="61"/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</row>
    <row r="43" spans="1:19" s="9" customFormat="1" ht="30" customHeight="1" x14ac:dyDescent="0.15">
      <c r="A43" s="61"/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</row>
    <row r="44" spans="1:19" s="9" customFormat="1" ht="30" customHeight="1" x14ac:dyDescent="0.15">
      <c r="A44" s="61"/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</row>
    <row r="45" spans="1:19" s="9" customFormat="1" ht="30" customHeight="1" x14ac:dyDescent="0.15">
      <c r="A45" s="61"/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</row>
    <row r="46" spans="1:19" s="9" customFormat="1" ht="30" customHeight="1" x14ac:dyDescent="0.15">
      <c r="A46" s="61"/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</row>
    <row r="47" spans="1:19" s="9" customFormat="1" ht="30" customHeight="1" x14ac:dyDescent="0.15">
      <c r="A47" s="61"/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</row>
    <row r="48" spans="1:19" s="9" customFormat="1" ht="30" customHeight="1" x14ac:dyDescent="0.15">
      <c r="A48" s="61"/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</row>
    <row r="49" spans="1:19" s="9" customFormat="1" ht="30" customHeight="1" x14ac:dyDescent="0.15">
      <c r="A49" s="61"/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</row>
    <row r="50" spans="1:19" s="9" customFormat="1" ht="30" customHeight="1" x14ac:dyDescent="0.15">
      <c r="A50" s="61"/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</row>
    <row r="51" spans="1:19" s="9" customFormat="1" ht="30" customHeight="1" x14ac:dyDescent="0.15">
      <c r="A51" s="61"/>
      <c r="B51" s="61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</row>
    <row r="52" spans="1:19" s="9" customFormat="1" ht="30" customHeight="1" x14ac:dyDescent="0.15">
      <c r="A52" s="61"/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</row>
    <row r="53" spans="1:19" s="9" customFormat="1" ht="30" customHeight="1" x14ac:dyDescent="0.15">
      <c r="A53" s="61"/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</row>
    <row r="54" spans="1:19" s="9" customFormat="1" ht="30" customHeight="1" x14ac:dyDescent="0.15">
      <c r="A54" s="61"/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</row>
    <row r="55" spans="1:19" s="9" customFormat="1" ht="30" customHeight="1" x14ac:dyDescent="0.15">
      <c r="A55" s="61"/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</row>
    <row r="56" spans="1:19" s="9" customFormat="1" ht="30" customHeight="1" x14ac:dyDescent="0.15">
      <c r="A56" s="61"/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</row>
    <row r="57" spans="1:19" s="9" customFormat="1" ht="30" customHeight="1" x14ac:dyDescent="0.15">
      <c r="A57" s="61"/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</row>
    <row r="58" spans="1:19" s="9" customFormat="1" ht="30" customHeight="1" x14ac:dyDescent="0.15">
      <c r="A58" s="61"/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</row>
    <row r="59" spans="1:19" s="9" customFormat="1" ht="30" customHeight="1" x14ac:dyDescent="0.15">
      <c r="A59" s="61"/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</row>
    <row r="60" spans="1:19" s="9" customFormat="1" ht="30" customHeight="1" x14ac:dyDescent="0.15">
      <c r="A60" s="61"/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</row>
    <row r="61" spans="1:19" s="9" customFormat="1" ht="30" customHeight="1" x14ac:dyDescent="0.15">
      <c r="A61" s="61"/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</row>
    <row r="62" spans="1:19" s="9" customFormat="1" ht="30" customHeight="1" x14ac:dyDescent="0.15">
      <c r="A62" s="61"/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</row>
    <row r="63" spans="1:19" s="9" customFormat="1" ht="30" customHeight="1" x14ac:dyDescent="0.15">
      <c r="A63" s="61"/>
      <c r="B63" s="61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</row>
    <row r="64" spans="1:19" s="9" customFormat="1" ht="30" customHeight="1" x14ac:dyDescent="0.15">
      <c r="A64" s="61"/>
      <c r="B64" s="61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</row>
    <row r="65" spans="1:19" s="9" customFormat="1" ht="30" customHeight="1" x14ac:dyDescent="0.15">
      <c r="A65" s="61"/>
      <c r="B65" s="61"/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</row>
    <row r="66" spans="1:19" s="9" customFormat="1" ht="30" customHeight="1" x14ac:dyDescent="0.15">
      <c r="A66" s="61"/>
      <c r="B66" s="61"/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</row>
    <row r="67" spans="1:19" s="9" customFormat="1" ht="30" customHeight="1" x14ac:dyDescent="0.15">
      <c r="A67" s="61"/>
      <c r="B67" s="61"/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</row>
    <row r="68" spans="1:19" s="9" customFormat="1" ht="30" customHeight="1" x14ac:dyDescent="0.15">
      <c r="A68" s="61"/>
      <c r="B68" s="61"/>
      <c r="C68" s="61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</row>
    <row r="69" spans="1:19" s="9" customFormat="1" ht="30" customHeight="1" x14ac:dyDescent="0.15">
      <c r="A69" s="61"/>
      <c r="B69" s="61"/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</row>
    <row r="70" spans="1:19" s="9" customFormat="1" ht="30" customHeight="1" x14ac:dyDescent="0.15">
      <c r="A70" s="61"/>
      <c r="B70" s="61"/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</row>
    <row r="71" spans="1:19" s="9" customFormat="1" ht="30" customHeight="1" x14ac:dyDescent="0.15">
      <c r="A71" s="61"/>
      <c r="B71" s="61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</row>
    <row r="72" spans="1:19" s="9" customFormat="1" ht="30" customHeight="1" x14ac:dyDescent="0.15">
      <c r="A72" s="61"/>
      <c r="B72" s="61"/>
      <c r="C72" s="61"/>
      <c r="D72" s="61"/>
      <c r="E72" s="61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</row>
    <row r="73" spans="1:19" s="9" customFormat="1" ht="30" customHeight="1" x14ac:dyDescent="0.15">
      <c r="A73" s="61"/>
      <c r="B73" s="61"/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</row>
    <row r="74" spans="1:19" s="9" customFormat="1" ht="30" customHeight="1" x14ac:dyDescent="0.15">
      <c r="A74" s="61"/>
      <c r="B74" s="61"/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</row>
    <row r="75" spans="1:19" s="9" customFormat="1" ht="30" customHeight="1" x14ac:dyDescent="0.15">
      <c r="A75" s="61"/>
      <c r="B75" s="61"/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</row>
    <row r="76" spans="1:19" s="9" customFormat="1" ht="30" customHeight="1" x14ac:dyDescent="0.15">
      <c r="A76" s="61"/>
      <c r="B76" s="61"/>
      <c r="C76" s="61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</row>
    <row r="77" spans="1:19" s="9" customFormat="1" ht="30" customHeight="1" x14ac:dyDescent="0.15">
      <c r="A77" s="61"/>
      <c r="B77" s="61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</row>
    <row r="78" spans="1:19" s="9" customFormat="1" ht="30" customHeight="1" x14ac:dyDescent="0.15">
      <c r="A78" s="61"/>
      <c r="B78" s="61"/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61"/>
      <c r="P78" s="61"/>
      <c r="Q78" s="61"/>
      <c r="R78" s="61"/>
      <c r="S78" s="61"/>
    </row>
    <row r="79" spans="1:19" s="9" customFormat="1" ht="30" customHeight="1" x14ac:dyDescent="0.15">
      <c r="A79" s="61"/>
      <c r="B79" s="61"/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</row>
    <row r="80" spans="1:19" s="9" customFormat="1" ht="30" customHeight="1" x14ac:dyDescent="0.15">
      <c r="A80" s="61"/>
      <c r="B80" s="61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61"/>
      <c r="S80" s="61"/>
    </row>
    <row r="81" spans="1:19" s="9" customFormat="1" ht="30" customHeight="1" x14ac:dyDescent="0.15">
      <c r="A81" s="61"/>
      <c r="B81" s="61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</row>
    <row r="82" spans="1:19" s="9" customFormat="1" ht="30" customHeight="1" x14ac:dyDescent="0.15">
      <c r="A82" s="61"/>
      <c r="B82" s="61"/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  <c r="O82" s="61"/>
      <c r="P82" s="61"/>
      <c r="Q82" s="61"/>
      <c r="R82" s="61"/>
      <c r="S82" s="61"/>
    </row>
    <row r="83" spans="1:19" s="9" customFormat="1" ht="30" customHeight="1" x14ac:dyDescent="0.15">
      <c r="A83" s="61"/>
      <c r="B83" s="61"/>
      <c r="C83" s="61"/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  <c r="O83" s="61"/>
      <c r="P83" s="61"/>
      <c r="Q83" s="61"/>
      <c r="R83" s="61"/>
      <c r="S83" s="61"/>
    </row>
    <row r="84" spans="1:19" s="9" customFormat="1" ht="30" customHeight="1" x14ac:dyDescent="0.15">
      <c r="A84" s="61"/>
      <c r="B84" s="61"/>
      <c r="C84" s="61"/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1"/>
      <c r="O84" s="61"/>
      <c r="P84" s="61"/>
      <c r="Q84" s="61"/>
      <c r="R84" s="61"/>
      <c r="S84" s="61"/>
    </row>
    <row r="85" spans="1:19" s="9" customFormat="1" ht="30" customHeight="1" x14ac:dyDescent="0.15">
      <c r="A85" s="61"/>
      <c r="B85" s="61"/>
      <c r="C85" s="61"/>
      <c r="D85" s="61"/>
      <c r="E85" s="61"/>
      <c r="F85" s="61"/>
      <c r="G85" s="61"/>
      <c r="H85" s="61"/>
      <c r="I85" s="61"/>
      <c r="J85" s="61"/>
      <c r="K85" s="61"/>
      <c r="L85" s="61"/>
      <c r="M85" s="61"/>
      <c r="N85" s="61"/>
      <c r="O85" s="61"/>
      <c r="P85" s="61"/>
      <c r="Q85" s="61"/>
      <c r="R85" s="61"/>
      <c r="S85" s="61"/>
    </row>
    <row r="86" spans="1:19" s="9" customFormat="1" ht="30" customHeight="1" x14ac:dyDescent="0.15">
      <c r="A86" s="61"/>
      <c r="B86" s="61"/>
      <c r="C86" s="61"/>
      <c r="D86" s="61"/>
      <c r="E86" s="61"/>
      <c r="F86" s="61"/>
      <c r="G86" s="61"/>
      <c r="H86" s="61"/>
      <c r="I86" s="61"/>
      <c r="J86" s="61"/>
      <c r="K86" s="61"/>
      <c r="L86" s="61"/>
      <c r="M86" s="61"/>
      <c r="N86" s="61"/>
      <c r="O86" s="61"/>
      <c r="P86" s="61"/>
      <c r="Q86" s="61"/>
      <c r="R86" s="61"/>
      <c r="S86" s="61"/>
    </row>
    <row r="87" spans="1:19" s="9" customFormat="1" ht="30" customHeight="1" x14ac:dyDescent="0.15">
      <c r="A87" s="61"/>
      <c r="B87" s="61"/>
      <c r="C87" s="61"/>
      <c r="D87" s="61"/>
      <c r="E87" s="61"/>
      <c r="F87" s="61"/>
      <c r="G87" s="61"/>
      <c r="H87" s="61"/>
      <c r="I87" s="61"/>
      <c r="J87" s="61"/>
      <c r="K87" s="61"/>
      <c r="L87" s="61"/>
      <c r="M87" s="61"/>
      <c r="N87" s="61"/>
      <c r="O87" s="61"/>
      <c r="P87" s="61"/>
      <c r="Q87" s="61"/>
      <c r="R87" s="61"/>
      <c r="S87" s="61"/>
    </row>
    <row r="88" spans="1:19" s="9" customFormat="1" ht="30" customHeight="1" x14ac:dyDescent="0.15">
      <c r="A88" s="61"/>
      <c r="B88" s="61"/>
      <c r="C88" s="61"/>
      <c r="D88" s="61"/>
      <c r="E88" s="61"/>
      <c r="F88" s="61"/>
      <c r="G88" s="61"/>
      <c r="H88" s="61"/>
      <c r="I88" s="61"/>
      <c r="J88" s="61"/>
      <c r="K88" s="61"/>
      <c r="L88" s="61"/>
      <c r="M88" s="61"/>
      <c r="N88" s="61"/>
      <c r="O88" s="61"/>
      <c r="P88" s="61"/>
      <c r="Q88" s="61"/>
      <c r="R88" s="61"/>
      <c r="S88" s="61"/>
    </row>
    <row r="89" spans="1:19" s="9" customFormat="1" ht="30" customHeight="1" x14ac:dyDescent="0.15">
      <c r="A89" s="61"/>
      <c r="B89" s="61"/>
      <c r="C89" s="61"/>
      <c r="D89" s="61"/>
      <c r="E89" s="61"/>
      <c r="F89" s="61"/>
      <c r="G89" s="61"/>
      <c r="H89" s="61"/>
      <c r="I89" s="61"/>
      <c r="J89" s="61"/>
      <c r="K89" s="61"/>
      <c r="L89" s="61"/>
      <c r="M89" s="61"/>
      <c r="N89" s="61"/>
      <c r="O89" s="61"/>
      <c r="P89" s="61"/>
      <c r="Q89" s="61"/>
      <c r="R89" s="61"/>
      <c r="S89" s="61"/>
    </row>
    <row r="90" spans="1:19" s="9" customFormat="1" ht="30" customHeight="1" x14ac:dyDescent="0.15">
      <c r="A90" s="61"/>
      <c r="B90" s="61"/>
      <c r="C90" s="61"/>
      <c r="D90" s="61"/>
      <c r="E90" s="61"/>
      <c r="F90" s="61"/>
      <c r="G90" s="61"/>
      <c r="H90" s="61"/>
      <c r="I90" s="61"/>
      <c r="J90" s="61"/>
      <c r="K90" s="61"/>
      <c r="L90" s="61"/>
      <c r="M90" s="61"/>
      <c r="N90" s="61"/>
      <c r="O90" s="61"/>
      <c r="P90" s="61"/>
      <c r="Q90" s="61"/>
      <c r="R90" s="61"/>
      <c r="S90" s="61"/>
    </row>
    <row r="91" spans="1:19" s="9" customFormat="1" ht="30" customHeight="1" x14ac:dyDescent="0.15">
      <c r="A91" s="61"/>
      <c r="B91" s="61"/>
      <c r="C91" s="61"/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61"/>
      <c r="O91" s="61"/>
      <c r="P91" s="61"/>
      <c r="Q91" s="61"/>
      <c r="R91" s="61"/>
      <c r="S91" s="61"/>
    </row>
    <row r="92" spans="1:19" s="9" customFormat="1" ht="30" customHeight="1" x14ac:dyDescent="0.15">
      <c r="A92" s="61"/>
      <c r="B92" s="61"/>
      <c r="C92" s="61"/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1"/>
      <c r="O92" s="61"/>
      <c r="P92" s="61"/>
      <c r="Q92" s="61"/>
      <c r="R92" s="61"/>
      <c r="S92" s="61"/>
    </row>
    <row r="93" spans="1:19" s="9" customFormat="1" ht="30" customHeight="1" x14ac:dyDescent="0.15">
      <c r="A93" s="61"/>
      <c r="B93" s="61"/>
      <c r="C93" s="61"/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61"/>
      <c r="P93" s="61"/>
      <c r="Q93" s="61"/>
      <c r="R93" s="61"/>
      <c r="S93" s="61"/>
    </row>
    <row r="94" spans="1:19" s="9" customFormat="1" ht="30" customHeight="1" x14ac:dyDescent="0.15">
      <c r="A94" s="61"/>
      <c r="B94" s="61"/>
      <c r="C94" s="61"/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</row>
    <row r="95" spans="1:19" s="9" customFormat="1" ht="30" customHeight="1" x14ac:dyDescent="0.15">
      <c r="A95" s="61"/>
      <c r="B95" s="61"/>
      <c r="C95" s="61"/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1"/>
      <c r="O95" s="61"/>
      <c r="P95" s="61"/>
      <c r="Q95" s="61"/>
      <c r="R95" s="61"/>
      <c r="S95" s="61"/>
    </row>
    <row r="96" spans="1:19" s="9" customFormat="1" ht="30" customHeight="1" x14ac:dyDescent="0.15">
      <c r="A96" s="61"/>
      <c r="B96" s="61"/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1"/>
      <c r="P96" s="61"/>
      <c r="Q96" s="61"/>
      <c r="R96" s="61"/>
      <c r="S96" s="61"/>
    </row>
    <row r="97" spans="1:19" s="9" customFormat="1" ht="30" customHeight="1" x14ac:dyDescent="0.15">
      <c r="A97" s="61"/>
      <c r="B97" s="61"/>
      <c r="C97" s="61"/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1"/>
      <c r="O97" s="61"/>
      <c r="P97" s="61"/>
      <c r="Q97" s="61"/>
      <c r="R97" s="61"/>
      <c r="S97" s="61"/>
    </row>
    <row r="98" spans="1:19" s="9" customFormat="1" ht="30" customHeight="1" x14ac:dyDescent="0.15">
      <c r="A98" s="61"/>
      <c r="B98" s="61"/>
      <c r="C98" s="61"/>
      <c r="D98" s="61"/>
      <c r="E98" s="61"/>
      <c r="F98" s="61"/>
      <c r="G98" s="61"/>
      <c r="H98" s="61"/>
      <c r="I98" s="61"/>
      <c r="J98" s="61"/>
      <c r="K98" s="61"/>
      <c r="L98" s="61"/>
      <c r="M98" s="61"/>
      <c r="N98" s="61"/>
      <c r="O98" s="61"/>
      <c r="P98" s="61"/>
      <c r="Q98" s="61"/>
      <c r="R98" s="61"/>
      <c r="S98" s="61"/>
    </row>
    <row r="99" spans="1:19" s="9" customFormat="1" ht="30" customHeight="1" x14ac:dyDescent="0.15">
      <c r="A99" s="61"/>
      <c r="B99" s="61"/>
      <c r="C99" s="61"/>
      <c r="D99" s="61"/>
      <c r="E99" s="61"/>
      <c r="F99" s="61"/>
      <c r="G99" s="61"/>
      <c r="H99" s="61"/>
      <c r="I99" s="61"/>
      <c r="J99" s="61"/>
      <c r="K99" s="61"/>
      <c r="L99" s="61"/>
      <c r="M99" s="61"/>
      <c r="N99" s="61"/>
      <c r="O99" s="61"/>
      <c r="P99" s="61"/>
      <c r="Q99" s="61"/>
      <c r="R99" s="61"/>
      <c r="S99" s="61"/>
    </row>
    <row r="100" spans="1:19" s="9" customFormat="1" ht="30" customHeight="1" x14ac:dyDescent="0.15">
      <c r="A100" s="61"/>
      <c r="B100" s="61"/>
      <c r="C100" s="61"/>
      <c r="D100" s="61"/>
      <c r="E100" s="61"/>
      <c r="F100" s="61"/>
      <c r="G100" s="61"/>
      <c r="H100" s="61"/>
      <c r="I100" s="61"/>
      <c r="J100" s="61"/>
      <c r="K100" s="61"/>
      <c r="L100" s="61"/>
      <c r="M100" s="61"/>
      <c r="N100" s="61"/>
      <c r="O100" s="61"/>
      <c r="P100" s="61"/>
      <c r="Q100" s="61"/>
      <c r="R100" s="61"/>
      <c r="S100" s="61"/>
    </row>
    <row r="101" spans="1:19" s="9" customFormat="1" ht="30" customHeight="1" x14ac:dyDescent="0.15">
      <c r="A101" s="61"/>
      <c r="B101" s="61"/>
      <c r="C101" s="61"/>
      <c r="D101" s="61"/>
      <c r="E101" s="61"/>
      <c r="F101" s="61"/>
      <c r="G101" s="61"/>
      <c r="H101" s="61"/>
      <c r="I101" s="61"/>
      <c r="J101" s="61"/>
      <c r="K101" s="61"/>
      <c r="L101" s="61"/>
      <c r="M101" s="61"/>
      <c r="N101" s="61"/>
      <c r="O101" s="61"/>
      <c r="P101" s="61"/>
      <c r="Q101" s="61"/>
      <c r="R101" s="61"/>
      <c r="S101" s="61"/>
    </row>
    <row r="102" spans="1:19" s="9" customFormat="1" ht="30" customHeight="1" x14ac:dyDescent="0.15">
      <c r="A102" s="61"/>
      <c r="B102" s="61"/>
      <c r="C102" s="61"/>
      <c r="D102" s="61"/>
      <c r="E102" s="61"/>
      <c r="F102" s="61"/>
      <c r="G102" s="61"/>
      <c r="H102" s="61"/>
      <c r="I102" s="61"/>
      <c r="J102" s="61"/>
      <c r="K102" s="61"/>
      <c r="L102" s="61"/>
      <c r="M102" s="61"/>
      <c r="N102" s="61"/>
      <c r="O102" s="61"/>
      <c r="P102" s="61"/>
      <c r="Q102" s="61"/>
      <c r="R102" s="61"/>
      <c r="S102" s="61"/>
    </row>
    <row r="103" spans="1:19" s="9" customFormat="1" ht="30" customHeight="1" x14ac:dyDescent="0.15">
      <c r="A103" s="61"/>
      <c r="B103" s="61"/>
      <c r="C103" s="61"/>
      <c r="D103" s="61"/>
      <c r="E103" s="61"/>
      <c r="F103" s="61"/>
      <c r="G103" s="61"/>
      <c r="H103" s="61"/>
      <c r="I103" s="61"/>
      <c r="J103" s="61"/>
      <c r="K103" s="61"/>
      <c r="L103" s="61"/>
      <c r="M103" s="61"/>
      <c r="N103" s="61"/>
      <c r="O103" s="61"/>
      <c r="P103" s="61"/>
      <c r="Q103" s="61"/>
      <c r="R103" s="61"/>
      <c r="S103" s="61"/>
    </row>
    <row r="104" spans="1:19" s="9" customFormat="1" ht="30" customHeight="1" x14ac:dyDescent="0.15">
      <c r="A104" s="61"/>
      <c r="B104" s="61"/>
      <c r="C104" s="61"/>
      <c r="D104" s="61"/>
      <c r="E104" s="61"/>
      <c r="F104" s="61"/>
      <c r="G104" s="61"/>
      <c r="H104" s="61"/>
      <c r="I104" s="61"/>
      <c r="J104" s="61"/>
      <c r="K104" s="61"/>
      <c r="L104" s="61"/>
      <c r="M104" s="61"/>
      <c r="N104" s="61"/>
      <c r="O104" s="61"/>
      <c r="P104" s="61"/>
      <c r="Q104" s="61"/>
      <c r="R104" s="61"/>
      <c r="S104" s="61"/>
    </row>
    <row r="105" spans="1:19" s="9" customFormat="1" ht="30" customHeight="1" x14ac:dyDescent="0.15">
      <c r="A105" s="61"/>
      <c r="B105" s="61"/>
      <c r="C105" s="61"/>
      <c r="D105" s="61"/>
      <c r="E105" s="61"/>
      <c r="F105" s="61"/>
      <c r="G105" s="61"/>
      <c r="H105" s="61"/>
      <c r="I105" s="61"/>
      <c r="J105" s="61"/>
      <c r="K105" s="61"/>
      <c r="L105" s="61"/>
      <c r="M105" s="61"/>
      <c r="N105" s="61"/>
      <c r="O105" s="61"/>
      <c r="P105" s="61"/>
      <c r="Q105" s="61"/>
      <c r="R105" s="61"/>
      <c r="S105" s="61"/>
    </row>
    <row r="106" spans="1:19" s="9" customFormat="1" ht="30" customHeight="1" x14ac:dyDescent="0.15">
      <c r="A106" s="61"/>
      <c r="B106" s="61"/>
      <c r="C106" s="61"/>
      <c r="D106" s="61"/>
      <c r="E106" s="61"/>
      <c r="F106" s="61"/>
      <c r="G106" s="61"/>
      <c r="H106" s="61"/>
      <c r="I106" s="61"/>
      <c r="J106" s="61"/>
      <c r="K106" s="61"/>
      <c r="L106" s="61"/>
      <c r="M106" s="61"/>
      <c r="N106" s="61"/>
      <c r="O106" s="61"/>
      <c r="P106" s="61"/>
      <c r="Q106" s="61"/>
      <c r="R106" s="61"/>
      <c r="S106" s="61"/>
    </row>
    <row r="107" spans="1:19" s="9" customFormat="1" ht="30" customHeight="1" x14ac:dyDescent="0.15">
      <c r="A107" s="61"/>
      <c r="B107" s="61"/>
      <c r="C107" s="61"/>
      <c r="D107" s="61"/>
      <c r="E107" s="61"/>
      <c r="F107" s="61"/>
      <c r="G107" s="61"/>
      <c r="H107" s="61"/>
      <c r="I107" s="61"/>
      <c r="J107" s="61"/>
      <c r="K107" s="61"/>
      <c r="L107" s="61"/>
      <c r="M107" s="61"/>
      <c r="N107" s="61"/>
      <c r="O107" s="61"/>
      <c r="P107" s="61"/>
      <c r="Q107" s="61"/>
      <c r="R107" s="61"/>
      <c r="S107" s="61"/>
    </row>
    <row r="108" spans="1:19" s="9" customFormat="1" ht="30" customHeight="1" x14ac:dyDescent="0.15">
      <c r="A108" s="61"/>
      <c r="B108" s="61"/>
      <c r="C108" s="61"/>
      <c r="D108" s="61"/>
      <c r="E108" s="61"/>
      <c r="F108" s="61"/>
      <c r="G108" s="61"/>
      <c r="H108" s="61"/>
      <c r="I108" s="61"/>
      <c r="J108" s="61"/>
      <c r="K108" s="61"/>
      <c r="L108" s="61"/>
      <c r="M108" s="61"/>
      <c r="N108" s="61"/>
      <c r="O108" s="61"/>
      <c r="P108" s="61"/>
      <c r="Q108" s="61"/>
      <c r="R108" s="61"/>
      <c r="S108" s="61"/>
    </row>
    <row r="109" spans="1:19" s="9" customFormat="1" ht="30" customHeight="1" x14ac:dyDescent="0.15">
      <c r="A109" s="61"/>
      <c r="B109" s="61"/>
      <c r="C109" s="61"/>
      <c r="D109" s="61"/>
      <c r="E109" s="61"/>
      <c r="F109" s="61"/>
      <c r="G109" s="61"/>
      <c r="H109" s="61"/>
      <c r="I109" s="61"/>
      <c r="J109" s="61"/>
      <c r="K109" s="61"/>
      <c r="L109" s="61"/>
      <c r="M109" s="61"/>
      <c r="N109" s="61"/>
      <c r="O109" s="61"/>
      <c r="P109" s="61"/>
      <c r="Q109" s="61"/>
      <c r="R109" s="61"/>
      <c r="S109" s="61"/>
    </row>
    <row r="110" spans="1:19" s="9" customFormat="1" ht="30" customHeight="1" x14ac:dyDescent="0.15">
      <c r="A110" s="61"/>
      <c r="B110" s="61"/>
      <c r="C110" s="61"/>
      <c r="D110" s="61"/>
      <c r="E110" s="61"/>
      <c r="F110" s="61"/>
      <c r="G110" s="61"/>
      <c r="H110" s="61"/>
      <c r="I110" s="61"/>
      <c r="J110" s="61"/>
      <c r="K110" s="61"/>
      <c r="L110" s="61"/>
      <c r="M110" s="61"/>
      <c r="N110" s="61"/>
      <c r="O110" s="61"/>
      <c r="P110" s="61"/>
      <c r="Q110" s="61"/>
      <c r="R110" s="61"/>
      <c r="S110" s="61"/>
    </row>
    <row r="111" spans="1:19" s="9" customFormat="1" ht="30" customHeight="1" x14ac:dyDescent="0.15">
      <c r="A111" s="61"/>
      <c r="B111" s="61"/>
      <c r="C111" s="61"/>
      <c r="D111" s="61"/>
      <c r="E111" s="61"/>
      <c r="F111" s="61"/>
      <c r="G111" s="61"/>
      <c r="H111" s="61"/>
      <c r="I111" s="61"/>
      <c r="J111" s="61"/>
      <c r="K111" s="61"/>
      <c r="L111" s="61"/>
      <c r="M111" s="61"/>
      <c r="N111" s="61"/>
      <c r="O111" s="61"/>
      <c r="P111" s="61"/>
      <c r="Q111" s="61"/>
      <c r="R111" s="61"/>
      <c r="S111" s="61"/>
    </row>
    <row r="112" spans="1:19" s="9" customFormat="1" ht="30" customHeight="1" x14ac:dyDescent="0.15">
      <c r="A112" s="61"/>
      <c r="B112" s="61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1"/>
      <c r="P112" s="61"/>
      <c r="Q112" s="61"/>
      <c r="R112" s="61"/>
      <c r="S112" s="61"/>
    </row>
    <row r="113" spans="1:19" s="9" customFormat="1" ht="30" customHeight="1" x14ac:dyDescent="0.15">
      <c r="A113" s="61"/>
      <c r="B113" s="61"/>
      <c r="C113" s="61"/>
      <c r="D113" s="61"/>
      <c r="E113" s="61"/>
      <c r="F113" s="61"/>
      <c r="G113" s="61"/>
      <c r="H113" s="61"/>
      <c r="I113" s="61"/>
      <c r="J113" s="61"/>
      <c r="K113" s="61"/>
      <c r="L113" s="61"/>
      <c r="M113" s="61"/>
      <c r="N113" s="61"/>
      <c r="O113" s="61"/>
      <c r="P113" s="61"/>
      <c r="Q113" s="61"/>
      <c r="R113" s="61"/>
      <c r="S113" s="61"/>
    </row>
    <row r="114" spans="1:19" s="9" customFormat="1" ht="30" customHeight="1" x14ac:dyDescent="0.15">
      <c r="A114" s="61"/>
      <c r="B114" s="61"/>
      <c r="C114" s="61"/>
      <c r="D114" s="61"/>
      <c r="E114" s="61"/>
      <c r="F114" s="61"/>
      <c r="G114" s="61"/>
      <c r="H114" s="61"/>
      <c r="I114" s="61"/>
      <c r="J114" s="61"/>
      <c r="K114" s="61"/>
      <c r="L114" s="61"/>
      <c r="M114" s="61"/>
      <c r="N114" s="61"/>
      <c r="O114" s="61"/>
      <c r="P114" s="61"/>
      <c r="Q114" s="61"/>
      <c r="R114" s="61"/>
      <c r="S114" s="61"/>
    </row>
    <row r="115" spans="1:19" s="9" customFormat="1" ht="30" customHeight="1" x14ac:dyDescent="0.15">
      <c r="A115" s="61"/>
      <c r="B115" s="61"/>
      <c r="C115" s="61"/>
      <c r="D115" s="61"/>
      <c r="E115" s="61"/>
      <c r="F115" s="61"/>
      <c r="G115" s="61"/>
      <c r="H115" s="61"/>
      <c r="I115" s="61"/>
      <c r="J115" s="61"/>
      <c r="K115" s="61"/>
      <c r="L115" s="61"/>
      <c r="M115" s="61"/>
      <c r="N115" s="61"/>
      <c r="O115" s="61"/>
      <c r="P115" s="61"/>
      <c r="Q115" s="61"/>
      <c r="R115" s="61"/>
      <c r="S115" s="61"/>
    </row>
    <row r="116" spans="1:19" s="9" customFormat="1" ht="30" customHeight="1" x14ac:dyDescent="0.15">
      <c r="A116" s="61"/>
      <c r="B116" s="61"/>
      <c r="C116" s="61"/>
      <c r="D116" s="61"/>
      <c r="E116" s="61"/>
      <c r="F116" s="61"/>
      <c r="G116" s="61"/>
      <c r="H116" s="61"/>
      <c r="I116" s="61"/>
      <c r="J116" s="61"/>
      <c r="K116" s="61"/>
      <c r="L116" s="61"/>
      <c r="M116" s="61"/>
      <c r="N116" s="61"/>
      <c r="O116" s="61"/>
      <c r="P116" s="61"/>
      <c r="Q116" s="61"/>
      <c r="R116" s="61"/>
      <c r="S116" s="61"/>
    </row>
    <row r="117" spans="1:19" s="9" customFormat="1" ht="30" customHeight="1" x14ac:dyDescent="0.15">
      <c r="A117" s="61"/>
      <c r="B117" s="61"/>
      <c r="C117" s="61"/>
      <c r="D117" s="61"/>
      <c r="E117" s="61"/>
      <c r="F117" s="61"/>
      <c r="G117" s="61"/>
      <c r="H117" s="61"/>
      <c r="I117" s="61"/>
      <c r="J117" s="61"/>
      <c r="K117" s="61"/>
      <c r="L117" s="61"/>
      <c r="M117" s="61"/>
      <c r="N117" s="61"/>
      <c r="O117" s="61"/>
      <c r="P117" s="61"/>
      <c r="Q117" s="61"/>
      <c r="R117" s="61"/>
      <c r="S117" s="61"/>
    </row>
    <row r="118" spans="1:19" s="9" customFormat="1" ht="30" customHeight="1" x14ac:dyDescent="0.15">
      <c r="A118" s="61"/>
      <c r="B118" s="61"/>
      <c r="C118" s="61"/>
      <c r="D118" s="61"/>
      <c r="E118" s="61"/>
      <c r="F118" s="61"/>
      <c r="G118" s="61"/>
      <c r="H118" s="61"/>
      <c r="I118" s="61"/>
      <c r="J118" s="61"/>
      <c r="K118" s="61"/>
      <c r="L118" s="61"/>
      <c r="M118" s="61"/>
      <c r="N118" s="61"/>
      <c r="O118" s="61"/>
      <c r="P118" s="61"/>
      <c r="Q118" s="61"/>
      <c r="R118" s="61"/>
      <c r="S118" s="61"/>
    </row>
    <row r="119" spans="1:19" s="9" customFormat="1" ht="30" customHeight="1" x14ac:dyDescent="0.15">
      <c r="A119" s="61"/>
      <c r="B119" s="61"/>
      <c r="C119" s="61"/>
      <c r="D119" s="61"/>
      <c r="E119" s="61"/>
      <c r="F119" s="61"/>
      <c r="G119" s="61"/>
      <c r="H119" s="61"/>
      <c r="I119" s="61"/>
      <c r="J119" s="61"/>
      <c r="K119" s="61"/>
      <c r="L119" s="61"/>
      <c r="M119" s="61"/>
      <c r="N119" s="61"/>
      <c r="O119" s="61"/>
      <c r="P119" s="61"/>
      <c r="Q119" s="61"/>
      <c r="R119" s="61"/>
      <c r="S119" s="61"/>
    </row>
    <row r="120" spans="1:19" s="9" customFormat="1" ht="30" customHeight="1" x14ac:dyDescent="0.15">
      <c r="A120" s="61"/>
      <c r="B120" s="61"/>
      <c r="C120" s="61"/>
      <c r="D120" s="61"/>
      <c r="E120" s="61"/>
      <c r="F120" s="61"/>
      <c r="G120" s="61"/>
      <c r="H120" s="61"/>
      <c r="I120" s="61"/>
      <c r="J120" s="61"/>
      <c r="K120" s="61"/>
      <c r="L120" s="61"/>
      <c r="M120" s="61"/>
      <c r="N120" s="61"/>
      <c r="O120" s="61"/>
      <c r="P120" s="61"/>
      <c r="Q120" s="61"/>
      <c r="R120" s="61"/>
      <c r="S120" s="61"/>
    </row>
    <row r="121" spans="1:19" s="9" customFormat="1" ht="30" customHeight="1" x14ac:dyDescent="0.15">
      <c r="A121" s="61"/>
      <c r="B121" s="61"/>
      <c r="C121" s="61"/>
      <c r="D121" s="61"/>
      <c r="E121" s="61"/>
      <c r="F121" s="61"/>
      <c r="G121" s="61"/>
      <c r="H121" s="61"/>
      <c r="I121" s="61"/>
      <c r="J121" s="61"/>
      <c r="K121" s="61"/>
      <c r="L121" s="61"/>
      <c r="M121" s="61"/>
      <c r="N121" s="61"/>
      <c r="O121" s="61"/>
      <c r="P121" s="61"/>
      <c r="Q121" s="61"/>
      <c r="R121" s="61"/>
      <c r="S121" s="61"/>
    </row>
    <row r="122" spans="1:19" s="9" customFormat="1" ht="30" customHeight="1" x14ac:dyDescent="0.15">
      <c r="A122" s="61"/>
      <c r="B122" s="61"/>
      <c r="C122" s="61"/>
      <c r="D122" s="61"/>
      <c r="E122" s="61"/>
      <c r="F122" s="61"/>
      <c r="G122" s="61"/>
      <c r="H122" s="61"/>
      <c r="I122" s="61"/>
      <c r="J122" s="61"/>
      <c r="K122" s="61"/>
      <c r="L122" s="61"/>
      <c r="M122" s="61"/>
      <c r="N122" s="61"/>
      <c r="O122" s="61"/>
      <c r="P122" s="61"/>
      <c r="Q122" s="61"/>
      <c r="R122" s="61"/>
      <c r="S122" s="61"/>
    </row>
    <row r="123" spans="1:19" s="9" customFormat="1" ht="30" customHeight="1" x14ac:dyDescent="0.15">
      <c r="A123" s="61"/>
      <c r="B123" s="61"/>
      <c r="C123" s="61"/>
      <c r="D123" s="61"/>
      <c r="E123" s="61"/>
      <c r="F123" s="61"/>
      <c r="G123" s="61"/>
      <c r="H123" s="61"/>
      <c r="I123" s="61"/>
      <c r="J123" s="61"/>
      <c r="K123" s="61"/>
      <c r="L123" s="61"/>
      <c r="M123" s="61"/>
      <c r="N123" s="61"/>
      <c r="O123" s="61"/>
      <c r="P123" s="61"/>
      <c r="Q123" s="61"/>
      <c r="R123" s="61"/>
      <c r="S123" s="61"/>
    </row>
    <row r="124" spans="1:19" s="9" customFormat="1" ht="30" customHeight="1" x14ac:dyDescent="0.15">
      <c r="A124" s="61"/>
      <c r="B124" s="61"/>
      <c r="C124" s="61"/>
      <c r="D124" s="61"/>
      <c r="E124" s="61"/>
      <c r="F124" s="61"/>
      <c r="G124" s="61"/>
      <c r="H124" s="61"/>
      <c r="I124" s="61"/>
      <c r="J124" s="61"/>
      <c r="K124" s="61"/>
      <c r="L124" s="61"/>
      <c r="M124" s="61"/>
      <c r="N124" s="61"/>
      <c r="O124" s="61"/>
      <c r="P124" s="61"/>
      <c r="Q124" s="61"/>
      <c r="R124" s="61"/>
      <c r="S124" s="61"/>
    </row>
    <row r="125" spans="1:19" s="9" customFormat="1" ht="30" customHeight="1" x14ac:dyDescent="0.15">
      <c r="A125" s="61"/>
      <c r="B125" s="61"/>
      <c r="C125" s="61"/>
      <c r="D125" s="61"/>
      <c r="E125" s="61"/>
      <c r="F125" s="61"/>
      <c r="G125" s="61"/>
      <c r="H125" s="61"/>
      <c r="I125" s="61"/>
      <c r="J125" s="61"/>
      <c r="K125" s="61"/>
      <c r="L125" s="61"/>
      <c r="M125" s="61"/>
      <c r="N125" s="61"/>
      <c r="O125" s="61"/>
      <c r="P125" s="61"/>
      <c r="Q125" s="61"/>
      <c r="R125" s="61"/>
      <c r="S125" s="61"/>
    </row>
    <row r="126" spans="1:19" s="9" customFormat="1" ht="30" customHeight="1" x14ac:dyDescent="0.15">
      <c r="A126" s="61"/>
      <c r="B126" s="61"/>
      <c r="C126" s="61"/>
      <c r="D126" s="61"/>
      <c r="E126" s="61"/>
      <c r="F126" s="61"/>
      <c r="G126" s="61"/>
      <c r="H126" s="61"/>
      <c r="I126" s="61"/>
      <c r="J126" s="61"/>
      <c r="K126" s="61"/>
      <c r="L126" s="61"/>
      <c r="M126" s="61"/>
      <c r="N126" s="61"/>
      <c r="O126" s="61"/>
      <c r="P126" s="61"/>
      <c r="Q126" s="61"/>
      <c r="R126" s="61"/>
      <c r="S126" s="61"/>
    </row>
    <row r="127" spans="1:19" s="9" customFormat="1" ht="30" customHeight="1" x14ac:dyDescent="0.15">
      <c r="A127" s="61"/>
      <c r="B127" s="61"/>
      <c r="C127" s="61"/>
      <c r="D127" s="61"/>
      <c r="E127" s="61"/>
      <c r="F127" s="61"/>
      <c r="G127" s="61"/>
      <c r="H127" s="61"/>
      <c r="I127" s="61"/>
      <c r="J127" s="61"/>
      <c r="K127" s="61"/>
      <c r="L127" s="61"/>
      <c r="M127" s="61"/>
      <c r="N127" s="61"/>
      <c r="O127" s="61"/>
      <c r="P127" s="61"/>
      <c r="Q127" s="61"/>
      <c r="R127" s="61"/>
      <c r="S127" s="61"/>
    </row>
    <row r="128" spans="1:19" s="9" customFormat="1" ht="30" customHeight="1" x14ac:dyDescent="0.15">
      <c r="A128" s="61"/>
      <c r="B128" s="61"/>
      <c r="C128" s="61"/>
      <c r="D128" s="61"/>
      <c r="E128" s="61"/>
      <c r="F128" s="61"/>
      <c r="G128" s="61"/>
      <c r="H128" s="61"/>
      <c r="I128" s="61"/>
      <c r="J128" s="61"/>
      <c r="K128" s="61"/>
      <c r="L128" s="61"/>
      <c r="M128" s="61"/>
      <c r="N128" s="61"/>
      <c r="O128" s="61"/>
      <c r="P128" s="61"/>
      <c r="Q128" s="61"/>
      <c r="R128" s="61"/>
      <c r="S128" s="61"/>
    </row>
    <row r="129" spans="1:19" s="9" customFormat="1" ht="30" customHeight="1" x14ac:dyDescent="0.15">
      <c r="A129" s="61"/>
      <c r="B129" s="61"/>
      <c r="C129" s="61"/>
      <c r="D129" s="61"/>
      <c r="E129" s="61"/>
      <c r="F129" s="61"/>
      <c r="G129" s="61"/>
      <c r="H129" s="61"/>
      <c r="I129" s="61"/>
      <c r="J129" s="61"/>
      <c r="K129" s="61"/>
      <c r="L129" s="61"/>
      <c r="M129" s="61"/>
      <c r="N129" s="61"/>
      <c r="O129" s="61"/>
      <c r="P129" s="61"/>
      <c r="Q129" s="61"/>
      <c r="R129" s="61"/>
      <c r="S129" s="61"/>
    </row>
    <row r="130" spans="1:19" s="9" customFormat="1" ht="30" customHeight="1" x14ac:dyDescent="0.15">
      <c r="A130" s="61"/>
      <c r="B130" s="61"/>
      <c r="C130" s="61"/>
      <c r="D130" s="61"/>
      <c r="E130" s="61"/>
      <c r="F130" s="61"/>
      <c r="G130" s="61"/>
      <c r="H130" s="61"/>
      <c r="I130" s="61"/>
      <c r="J130" s="61"/>
      <c r="K130" s="61"/>
      <c r="L130" s="61"/>
      <c r="M130" s="61"/>
      <c r="N130" s="61"/>
      <c r="O130" s="61"/>
      <c r="P130" s="61"/>
      <c r="Q130" s="61"/>
      <c r="R130" s="61"/>
      <c r="S130" s="61"/>
    </row>
    <row r="131" spans="1:19" s="9" customFormat="1" ht="30" customHeight="1" x14ac:dyDescent="0.15">
      <c r="A131" s="61"/>
      <c r="B131" s="61"/>
      <c r="C131" s="61"/>
      <c r="D131" s="61"/>
      <c r="E131" s="61"/>
      <c r="F131" s="61"/>
      <c r="G131" s="61"/>
      <c r="H131" s="61"/>
      <c r="I131" s="61"/>
      <c r="J131" s="61"/>
      <c r="K131" s="61"/>
      <c r="L131" s="61"/>
      <c r="M131" s="61"/>
      <c r="N131" s="61"/>
      <c r="O131" s="61"/>
      <c r="P131" s="61"/>
      <c r="Q131" s="61"/>
      <c r="R131" s="61"/>
      <c r="S131" s="61"/>
    </row>
    <row r="132" spans="1:19" s="9" customFormat="1" ht="30" customHeight="1" x14ac:dyDescent="0.15">
      <c r="A132" s="61"/>
      <c r="B132" s="61"/>
      <c r="C132" s="61"/>
      <c r="D132" s="61"/>
      <c r="E132" s="61"/>
      <c r="F132" s="61"/>
      <c r="G132" s="61"/>
      <c r="H132" s="61"/>
      <c r="I132" s="61"/>
      <c r="J132" s="61"/>
      <c r="K132" s="61"/>
      <c r="L132" s="61"/>
      <c r="M132" s="61"/>
      <c r="N132" s="61"/>
      <c r="O132" s="61"/>
      <c r="P132" s="61"/>
      <c r="Q132" s="61"/>
      <c r="R132" s="61"/>
      <c r="S132" s="61"/>
    </row>
    <row r="133" spans="1:19" s="9" customFormat="1" ht="30" customHeight="1" x14ac:dyDescent="0.15">
      <c r="A133" s="61"/>
      <c r="B133" s="61"/>
      <c r="C133" s="61"/>
      <c r="D133" s="61"/>
      <c r="E133" s="61"/>
      <c r="F133" s="61"/>
      <c r="G133" s="61"/>
      <c r="H133" s="61"/>
      <c r="I133" s="61"/>
      <c r="J133" s="61"/>
      <c r="K133" s="61"/>
      <c r="L133" s="61"/>
      <c r="M133" s="61"/>
      <c r="N133" s="61"/>
      <c r="O133" s="61"/>
      <c r="P133" s="61"/>
      <c r="Q133" s="61"/>
      <c r="R133" s="61"/>
      <c r="S133" s="61"/>
    </row>
    <row r="134" spans="1:19" s="9" customFormat="1" ht="30" customHeight="1" x14ac:dyDescent="0.15">
      <c r="A134" s="61"/>
      <c r="B134" s="61"/>
      <c r="C134" s="61"/>
      <c r="D134" s="61"/>
      <c r="E134" s="61"/>
      <c r="F134" s="61"/>
      <c r="G134" s="61"/>
      <c r="H134" s="61"/>
      <c r="I134" s="61"/>
      <c r="J134" s="61"/>
      <c r="K134" s="61"/>
      <c r="L134" s="61"/>
      <c r="M134" s="61"/>
      <c r="N134" s="61"/>
      <c r="O134" s="61"/>
      <c r="P134" s="61"/>
      <c r="Q134" s="61"/>
      <c r="R134" s="61"/>
      <c r="S134" s="61"/>
    </row>
    <row r="135" spans="1:19" s="9" customFormat="1" ht="30" customHeight="1" x14ac:dyDescent="0.15">
      <c r="A135" s="61"/>
      <c r="B135" s="61"/>
      <c r="C135" s="61"/>
      <c r="D135" s="61"/>
      <c r="E135" s="61"/>
      <c r="F135" s="61"/>
      <c r="G135" s="61"/>
      <c r="H135" s="61"/>
      <c r="I135" s="61"/>
      <c r="J135" s="61"/>
      <c r="K135" s="61"/>
      <c r="L135" s="61"/>
      <c r="M135" s="61"/>
      <c r="N135" s="61"/>
      <c r="O135" s="61"/>
      <c r="P135" s="61"/>
      <c r="Q135" s="61"/>
      <c r="R135" s="61"/>
      <c r="S135" s="61"/>
    </row>
    <row r="136" spans="1:19" s="9" customFormat="1" ht="30" customHeight="1" x14ac:dyDescent="0.15">
      <c r="A136" s="61"/>
      <c r="B136" s="61"/>
      <c r="C136" s="61"/>
      <c r="D136" s="61"/>
      <c r="E136" s="61"/>
      <c r="F136" s="61"/>
      <c r="G136" s="61"/>
      <c r="H136" s="61"/>
      <c r="I136" s="61"/>
      <c r="J136" s="61"/>
      <c r="K136" s="61"/>
      <c r="L136" s="61"/>
      <c r="M136" s="61"/>
      <c r="N136" s="61"/>
      <c r="O136" s="61"/>
      <c r="P136" s="61"/>
      <c r="Q136" s="61"/>
      <c r="R136" s="61"/>
      <c r="S136" s="61"/>
    </row>
    <row r="137" spans="1:19" s="9" customFormat="1" ht="30" customHeight="1" x14ac:dyDescent="0.15">
      <c r="A137" s="61"/>
      <c r="B137" s="61"/>
      <c r="C137" s="61"/>
      <c r="D137" s="61"/>
      <c r="E137" s="61"/>
      <c r="F137" s="61"/>
      <c r="G137" s="61"/>
      <c r="H137" s="61"/>
      <c r="I137" s="61"/>
      <c r="J137" s="61"/>
      <c r="K137" s="61"/>
      <c r="L137" s="61"/>
      <c r="M137" s="61"/>
      <c r="N137" s="61"/>
      <c r="O137" s="61"/>
      <c r="P137" s="61"/>
      <c r="Q137" s="61"/>
      <c r="R137" s="61"/>
      <c r="S137" s="61"/>
    </row>
    <row r="138" spans="1:19" s="9" customFormat="1" ht="30" customHeight="1" x14ac:dyDescent="0.15">
      <c r="A138" s="61"/>
      <c r="B138" s="61"/>
      <c r="C138" s="61"/>
      <c r="D138" s="61"/>
      <c r="E138" s="61"/>
      <c r="F138" s="61"/>
      <c r="G138" s="61"/>
      <c r="H138" s="61"/>
      <c r="I138" s="61"/>
      <c r="J138" s="61"/>
      <c r="K138" s="61"/>
      <c r="L138" s="61"/>
      <c r="M138" s="61"/>
      <c r="N138" s="61"/>
      <c r="O138" s="61"/>
      <c r="P138" s="61"/>
      <c r="Q138" s="61"/>
      <c r="R138" s="61"/>
      <c r="S138" s="61"/>
    </row>
    <row r="139" spans="1:19" s="9" customFormat="1" ht="30" customHeight="1" x14ac:dyDescent="0.15">
      <c r="A139" s="61"/>
      <c r="B139" s="61"/>
      <c r="C139" s="61"/>
      <c r="D139" s="61"/>
      <c r="E139" s="61"/>
      <c r="F139" s="61"/>
      <c r="G139" s="61"/>
      <c r="H139" s="61"/>
      <c r="I139" s="61"/>
      <c r="J139" s="61"/>
      <c r="K139" s="61"/>
      <c r="L139" s="61"/>
      <c r="M139" s="61"/>
      <c r="N139" s="61"/>
      <c r="O139" s="61"/>
      <c r="P139" s="61"/>
      <c r="Q139" s="61"/>
      <c r="R139" s="61"/>
      <c r="S139" s="61"/>
    </row>
    <row r="140" spans="1:19" s="9" customFormat="1" ht="30" customHeight="1" x14ac:dyDescent="0.15">
      <c r="A140" s="61"/>
      <c r="B140" s="61"/>
      <c r="C140" s="61"/>
      <c r="D140" s="61"/>
      <c r="E140" s="61"/>
      <c r="F140" s="61"/>
      <c r="G140" s="61"/>
      <c r="H140" s="61"/>
      <c r="I140" s="61"/>
      <c r="J140" s="61"/>
      <c r="K140" s="61"/>
      <c r="L140" s="61"/>
      <c r="M140" s="61"/>
      <c r="N140" s="61"/>
      <c r="O140" s="61"/>
      <c r="P140" s="61"/>
      <c r="Q140" s="61"/>
      <c r="R140" s="61"/>
      <c r="S140" s="61"/>
    </row>
    <row r="141" spans="1:19" s="9" customFormat="1" ht="30" customHeight="1" x14ac:dyDescent="0.15">
      <c r="A141" s="61"/>
      <c r="B141" s="61"/>
      <c r="C141" s="61"/>
      <c r="D141" s="61"/>
      <c r="E141" s="61"/>
      <c r="F141" s="61"/>
      <c r="G141" s="61"/>
      <c r="H141" s="61"/>
      <c r="I141" s="61"/>
      <c r="J141" s="61"/>
      <c r="K141" s="61"/>
      <c r="L141" s="61"/>
      <c r="M141" s="61"/>
      <c r="N141" s="61"/>
      <c r="O141" s="61"/>
      <c r="P141" s="61"/>
      <c r="Q141" s="61"/>
      <c r="R141" s="61"/>
      <c r="S141" s="61"/>
    </row>
    <row r="142" spans="1:19" s="9" customFormat="1" ht="30" customHeight="1" x14ac:dyDescent="0.15">
      <c r="A142" s="61"/>
      <c r="B142" s="61"/>
      <c r="C142" s="61"/>
      <c r="D142" s="61"/>
      <c r="E142" s="61"/>
      <c r="F142" s="61"/>
      <c r="G142" s="61"/>
      <c r="H142" s="61"/>
      <c r="I142" s="61"/>
      <c r="J142" s="61"/>
      <c r="K142" s="61"/>
      <c r="L142" s="61"/>
      <c r="M142" s="61"/>
      <c r="N142" s="61"/>
      <c r="O142" s="61"/>
      <c r="P142" s="61"/>
      <c r="Q142" s="61"/>
      <c r="R142" s="61"/>
      <c r="S142" s="61"/>
    </row>
    <row r="143" spans="1:19" s="9" customFormat="1" ht="30" customHeight="1" x14ac:dyDescent="0.15">
      <c r="A143" s="61"/>
      <c r="B143" s="61"/>
      <c r="C143" s="61"/>
      <c r="D143" s="61"/>
      <c r="E143" s="61"/>
      <c r="F143" s="61"/>
      <c r="G143" s="61"/>
      <c r="H143" s="61"/>
      <c r="I143" s="61"/>
      <c r="J143" s="61"/>
      <c r="K143" s="61"/>
      <c r="L143" s="61"/>
      <c r="M143" s="61"/>
      <c r="N143" s="61"/>
      <c r="O143" s="61"/>
      <c r="P143" s="61"/>
      <c r="Q143" s="61"/>
      <c r="R143" s="61"/>
      <c r="S143" s="61"/>
    </row>
    <row r="144" spans="1:19" s="9" customFormat="1" ht="30" customHeight="1" x14ac:dyDescent="0.15">
      <c r="A144" s="61"/>
      <c r="B144" s="61"/>
      <c r="C144" s="61"/>
      <c r="D144" s="61"/>
      <c r="E144" s="61"/>
      <c r="F144" s="61"/>
      <c r="G144" s="61"/>
      <c r="H144" s="61"/>
      <c r="I144" s="61"/>
      <c r="J144" s="61"/>
      <c r="K144" s="61"/>
      <c r="L144" s="61"/>
      <c r="M144" s="61"/>
      <c r="N144" s="61"/>
      <c r="O144" s="61"/>
      <c r="P144" s="61"/>
      <c r="Q144" s="61"/>
      <c r="R144" s="61"/>
      <c r="S144" s="61"/>
    </row>
    <row r="145" spans="1:19" s="9" customFormat="1" ht="30" customHeight="1" x14ac:dyDescent="0.15">
      <c r="A145" s="61"/>
      <c r="B145" s="61"/>
      <c r="C145" s="61"/>
      <c r="D145" s="61"/>
      <c r="E145" s="61"/>
      <c r="F145" s="61"/>
      <c r="G145" s="61"/>
      <c r="H145" s="61"/>
      <c r="I145" s="61"/>
      <c r="J145" s="61"/>
      <c r="K145" s="61"/>
      <c r="L145" s="61"/>
      <c r="M145" s="61"/>
      <c r="N145" s="61"/>
      <c r="O145" s="61"/>
      <c r="P145" s="61"/>
      <c r="Q145" s="61"/>
      <c r="R145" s="61"/>
      <c r="S145" s="61"/>
    </row>
    <row r="146" spans="1:19" s="9" customFormat="1" ht="30" customHeight="1" x14ac:dyDescent="0.15">
      <c r="A146" s="61"/>
      <c r="B146" s="61"/>
      <c r="C146" s="61"/>
      <c r="D146" s="61"/>
      <c r="E146" s="61"/>
      <c r="F146" s="61"/>
      <c r="G146" s="61"/>
      <c r="H146" s="61"/>
      <c r="I146" s="61"/>
      <c r="J146" s="61"/>
      <c r="K146" s="61"/>
      <c r="L146" s="61"/>
      <c r="M146" s="61"/>
      <c r="N146" s="61"/>
      <c r="O146" s="61"/>
      <c r="P146" s="61"/>
      <c r="Q146" s="61"/>
      <c r="R146" s="61"/>
      <c r="S146" s="61"/>
    </row>
    <row r="147" spans="1:19" s="9" customFormat="1" ht="30" customHeight="1" x14ac:dyDescent="0.15">
      <c r="A147" s="61"/>
      <c r="B147" s="61"/>
      <c r="C147" s="61"/>
      <c r="D147" s="61"/>
      <c r="E147" s="61"/>
      <c r="F147" s="61"/>
      <c r="G147" s="61"/>
      <c r="H147" s="61"/>
      <c r="I147" s="61"/>
      <c r="J147" s="61"/>
      <c r="K147" s="61"/>
      <c r="L147" s="61"/>
      <c r="M147" s="61"/>
      <c r="N147" s="61"/>
      <c r="O147" s="61"/>
      <c r="P147" s="61"/>
      <c r="Q147" s="61"/>
      <c r="R147" s="61"/>
      <c r="S147" s="61"/>
    </row>
    <row r="148" spans="1:19" s="9" customFormat="1" ht="30" customHeight="1" x14ac:dyDescent="0.15">
      <c r="A148" s="61"/>
      <c r="B148" s="61"/>
      <c r="C148" s="61"/>
      <c r="D148" s="61"/>
      <c r="E148" s="61"/>
      <c r="F148" s="61"/>
      <c r="G148" s="61"/>
      <c r="H148" s="61"/>
      <c r="I148" s="61"/>
      <c r="J148" s="61"/>
      <c r="K148" s="61"/>
      <c r="L148" s="61"/>
      <c r="M148" s="61"/>
      <c r="N148" s="61"/>
      <c r="O148" s="61"/>
      <c r="P148" s="61"/>
      <c r="Q148" s="61"/>
      <c r="R148" s="61"/>
      <c r="S148" s="61"/>
    </row>
    <row r="149" spans="1:19" s="9" customFormat="1" ht="30" customHeight="1" x14ac:dyDescent="0.15">
      <c r="A149" s="61"/>
      <c r="B149" s="61"/>
      <c r="C149" s="61"/>
      <c r="D149" s="61"/>
      <c r="E149" s="61"/>
      <c r="F149" s="61"/>
      <c r="G149" s="61"/>
      <c r="H149" s="61"/>
      <c r="I149" s="61"/>
      <c r="J149" s="61"/>
      <c r="K149" s="61"/>
      <c r="L149" s="61"/>
      <c r="M149" s="61"/>
      <c r="N149" s="61"/>
      <c r="O149" s="61"/>
      <c r="P149" s="61"/>
      <c r="Q149" s="61"/>
      <c r="R149" s="61"/>
      <c r="S149" s="61"/>
    </row>
    <row r="150" spans="1:19" s="9" customFormat="1" ht="30" customHeight="1" x14ac:dyDescent="0.15">
      <c r="A150" s="61"/>
      <c r="B150" s="61"/>
      <c r="C150" s="61"/>
      <c r="D150" s="61"/>
      <c r="E150" s="61"/>
      <c r="F150" s="61"/>
      <c r="G150" s="61"/>
      <c r="H150" s="61"/>
      <c r="I150" s="61"/>
      <c r="J150" s="61"/>
      <c r="K150" s="61"/>
      <c r="L150" s="61"/>
      <c r="M150" s="61"/>
      <c r="N150" s="61"/>
      <c r="O150" s="61"/>
      <c r="P150" s="61"/>
      <c r="Q150" s="61"/>
      <c r="R150" s="61"/>
      <c r="S150" s="61"/>
    </row>
    <row r="151" spans="1:19" s="9" customFormat="1" ht="30" customHeight="1" x14ac:dyDescent="0.15">
      <c r="A151" s="61"/>
      <c r="B151" s="61"/>
      <c r="C151" s="61"/>
      <c r="D151" s="61"/>
      <c r="E151" s="61"/>
      <c r="F151" s="61"/>
      <c r="G151" s="61"/>
      <c r="H151" s="61"/>
      <c r="I151" s="61"/>
      <c r="J151" s="61"/>
      <c r="K151" s="61"/>
      <c r="L151" s="61"/>
      <c r="M151" s="61"/>
      <c r="N151" s="61"/>
      <c r="O151" s="61"/>
      <c r="P151" s="61"/>
      <c r="Q151" s="61"/>
      <c r="R151" s="61"/>
      <c r="S151" s="61"/>
    </row>
    <row r="152" spans="1:19" s="9" customFormat="1" ht="30" customHeight="1" x14ac:dyDescent="0.15">
      <c r="A152" s="61"/>
      <c r="B152" s="61"/>
      <c r="C152" s="61"/>
      <c r="D152" s="61"/>
      <c r="E152" s="61"/>
      <c r="F152" s="61"/>
      <c r="G152" s="61"/>
      <c r="H152" s="61"/>
      <c r="I152" s="61"/>
      <c r="J152" s="61"/>
      <c r="K152" s="61"/>
      <c r="L152" s="61"/>
      <c r="M152" s="61"/>
      <c r="N152" s="61"/>
      <c r="O152" s="61"/>
      <c r="P152" s="61"/>
      <c r="Q152" s="61"/>
      <c r="R152" s="61"/>
      <c r="S152" s="61"/>
    </row>
    <row r="153" spans="1:19" s="9" customFormat="1" ht="30" customHeight="1" x14ac:dyDescent="0.15">
      <c r="A153" s="61"/>
      <c r="B153" s="61"/>
      <c r="C153" s="61"/>
      <c r="D153" s="61"/>
      <c r="E153" s="61"/>
      <c r="F153" s="61"/>
      <c r="G153" s="61"/>
      <c r="H153" s="61"/>
      <c r="I153" s="61"/>
      <c r="J153" s="61"/>
      <c r="K153" s="61"/>
      <c r="L153" s="61"/>
      <c r="M153" s="61"/>
      <c r="N153" s="61"/>
      <c r="O153" s="61"/>
      <c r="P153" s="61"/>
      <c r="Q153" s="61"/>
      <c r="R153" s="61"/>
      <c r="S153" s="61"/>
    </row>
    <row r="154" spans="1:19" s="9" customFormat="1" ht="30" customHeight="1" x14ac:dyDescent="0.15">
      <c r="A154" s="61"/>
      <c r="B154" s="61"/>
      <c r="C154" s="61"/>
      <c r="D154" s="61"/>
      <c r="E154" s="61"/>
      <c r="F154" s="61"/>
      <c r="G154" s="61"/>
      <c r="H154" s="61"/>
      <c r="I154" s="61"/>
      <c r="J154" s="61"/>
      <c r="K154" s="61"/>
      <c r="L154" s="61"/>
      <c r="M154" s="61"/>
      <c r="N154" s="61"/>
      <c r="O154" s="61"/>
      <c r="P154" s="61"/>
      <c r="Q154" s="61"/>
      <c r="R154" s="61"/>
      <c r="S154" s="61"/>
    </row>
    <row r="155" spans="1:19" s="9" customFormat="1" ht="30" customHeight="1" x14ac:dyDescent="0.15">
      <c r="A155" s="61"/>
      <c r="B155" s="61"/>
      <c r="C155" s="61"/>
      <c r="D155" s="61"/>
      <c r="E155" s="61"/>
      <c r="F155" s="61"/>
      <c r="G155" s="61"/>
      <c r="H155" s="61"/>
      <c r="I155" s="61"/>
      <c r="J155" s="61"/>
      <c r="K155" s="61"/>
      <c r="L155" s="61"/>
      <c r="M155" s="61"/>
      <c r="N155" s="61"/>
      <c r="O155" s="61"/>
      <c r="P155" s="61"/>
      <c r="Q155" s="61"/>
      <c r="R155" s="61"/>
      <c r="S155" s="61"/>
    </row>
    <row r="156" spans="1:19" s="9" customFormat="1" ht="30" customHeight="1" x14ac:dyDescent="0.15">
      <c r="A156" s="61"/>
      <c r="B156" s="61"/>
      <c r="C156" s="61"/>
      <c r="D156" s="61"/>
      <c r="E156" s="61"/>
      <c r="F156" s="61"/>
      <c r="G156" s="61"/>
      <c r="H156" s="61"/>
      <c r="I156" s="61"/>
      <c r="J156" s="61"/>
      <c r="K156" s="61"/>
      <c r="L156" s="61"/>
      <c r="M156" s="61"/>
      <c r="N156" s="61"/>
      <c r="O156" s="61"/>
      <c r="P156" s="61"/>
      <c r="Q156" s="61"/>
      <c r="R156" s="61"/>
      <c r="S156" s="61"/>
    </row>
    <row r="157" spans="1:19" s="9" customFormat="1" ht="30" customHeight="1" x14ac:dyDescent="0.15">
      <c r="A157" s="61"/>
      <c r="B157" s="61"/>
      <c r="C157" s="61"/>
      <c r="D157" s="61"/>
      <c r="E157" s="61"/>
      <c r="F157" s="61"/>
      <c r="G157" s="61"/>
      <c r="H157" s="61"/>
      <c r="I157" s="61"/>
      <c r="J157" s="61"/>
      <c r="K157" s="61"/>
      <c r="L157" s="61"/>
      <c r="M157" s="61"/>
      <c r="N157" s="61"/>
      <c r="O157" s="61"/>
      <c r="P157" s="61"/>
      <c r="Q157" s="61"/>
      <c r="R157" s="61"/>
      <c r="S157" s="61"/>
    </row>
    <row r="158" spans="1:19" s="9" customFormat="1" ht="30" customHeight="1" x14ac:dyDescent="0.15">
      <c r="A158" s="61"/>
      <c r="B158" s="61"/>
      <c r="C158" s="61"/>
      <c r="D158" s="61"/>
      <c r="E158" s="61"/>
      <c r="F158" s="61"/>
      <c r="G158" s="61"/>
      <c r="H158" s="61"/>
      <c r="I158" s="61"/>
      <c r="J158" s="61"/>
      <c r="K158" s="61"/>
      <c r="L158" s="61"/>
      <c r="M158" s="61"/>
      <c r="N158" s="61"/>
      <c r="O158" s="61"/>
      <c r="P158" s="61"/>
      <c r="Q158" s="61"/>
      <c r="R158" s="61"/>
      <c r="S158" s="61"/>
    </row>
    <row r="159" spans="1:19" s="9" customFormat="1" ht="30" customHeight="1" x14ac:dyDescent="0.15">
      <c r="A159" s="61"/>
      <c r="B159" s="61"/>
      <c r="C159" s="61"/>
      <c r="D159" s="61"/>
      <c r="E159" s="61"/>
      <c r="F159" s="61"/>
      <c r="G159" s="61"/>
      <c r="H159" s="61"/>
      <c r="I159" s="61"/>
      <c r="J159" s="61"/>
      <c r="K159" s="61"/>
      <c r="L159" s="61"/>
      <c r="M159" s="61"/>
      <c r="N159" s="61"/>
      <c r="O159" s="61"/>
      <c r="P159" s="61"/>
      <c r="Q159" s="61"/>
      <c r="R159" s="61"/>
      <c r="S159" s="61"/>
    </row>
    <row r="160" spans="1:19" s="9" customFormat="1" ht="30" customHeight="1" x14ac:dyDescent="0.15">
      <c r="A160" s="61"/>
      <c r="B160" s="61"/>
      <c r="C160" s="61"/>
      <c r="D160" s="61"/>
      <c r="E160" s="61"/>
      <c r="F160" s="61"/>
      <c r="G160" s="61"/>
      <c r="H160" s="61"/>
      <c r="I160" s="61"/>
      <c r="J160" s="61"/>
      <c r="K160" s="61"/>
      <c r="L160" s="61"/>
      <c r="M160" s="61"/>
      <c r="N160" s="61"/>
      <c r="O160" s="61"/>
      <c r="P160" s="61"/>
      <c r="Q160" s="61"/>
      <c r="R160" s="61"/>
      <c r="S160" s="61"/>
    </row>
    <row r="161" spans="1:19" s="9" customFormat="1" ht="30" customHeight="1" x14ac:dyDescent="0.15">
      <c r="A161" s="61"/>
      <c r="B161" s="61"/>
      <c r="C161" s="61"/>
      <c r="D161" s="61"/>
      <c r="E161" s="61"/>
      <c r="F161" s="61"/>
      <c r="G161" s="61"/>
      <c r="H161" s="61"/>
      <c r="I161" s="61"/>
      <c r="J161" s="61"/>
      <c r="K161" s="61"/>
      <c r="L161" s="61"/>
      <c r="M161" s="61"/>
      <c r="N161" s="61"/>
      <c r="O161" s="61"/>
      <c r="P161" s="61"/>
      <c r="Q161" s="61"/>
      <c r="R161" s="61"/>
      <c r="S161" s="61"/>
    </row>
    <row r="162" spans="1:19" s="9" customFormat="1" ht="30" customHeight="1" x14ac:dyDescent="0.15">
      <c r="A162" s="61"/>
      <c r="B162" s="61"/>
      <c r="C162" s="61"/>
      <c r="D162" s="61"/>
      <c r="E162" s="61"/>
      <c r="F162" s="61"/>
      <c r="G162" s="61"/>
      <c r="H162" s="61"/>
      <c r="I162" s="61"/>
      <c r="J162" s="61"/>
      <c r="K162" s="61"/>
      <c r="L162" s="61"/>
      <c r="M162" s="61"/>
      <c r="N162" s="61"/>
      <c r="O162" s="61"/>
      <c r="P162" s="61"/>
      <c r="Q162" s="61"/>
      <c r="R162" s="61"/>
      <c r="S162" s="61"/>
    </row>
    <row r="163" spans="1:19" ht="30" customHeight="1" x14ac:dyDescent="0.15">
      <c r="A163" s="62"/>
      <c r="B163" s="62"/>
      <c r="C163" s="62"/>
      <c r="D163" s="62"/>
      <c r="E163" s="62"/>
      <c r="F163" s="62"/>
      <c r="G163" s="62"/>
      <c r="H163" s="62"/>
      <c r="I163" s="62"/>
      <c r="J163" s="62"/>
      <c r="K163" s="62"/>
      <c r="L163" s="62"/>
      <c r="M163" s="62"/>
      <c r="N163" s="62"/>
      <c r="O163" s="62"/>
      <c r="P163" s="62"/>
      <c r="Q163" s="62"/>
      <c r="R163" s="62"/>
      <c r="S163" s="62"/>
    </row>
    <row r="164" spans="1:19" ht="30" customHeight="1" x14ac:dyDescent="0.15">
      <c r="A164" s="62"/>
      <c r="B164" s="62"/>
      <c r="C164" s="62"/>
      <c r="D164" s="62"/>
      <c r="E164" s="62"/>
      <c r="F164" s="62"/>
      <c r="G164" s="62"/>
      <c r="H164" s="62"/>
      <c r="I164" s="62"/>
      <c r="J164" s="62"/>
      <c r="K164" s="62"/>
      <c r="L164" s="62"/>
      <c r="M164" s="62"/>
      <c r="N164" s="62"/>
      <c r="O164" s="62"/>
      <c r="P164" s="62"/>
      <c r="Q164" s="62"/>
      <c r="R164" s="62"/>
      <c r="S164" s="62"/>
    </row>
    <row r="165" spans="1:19" ht="30" customHeight="1" x14ac:dyDescent="0.15">
      <c r="A165" s="62"/>
      <c r="B165" s="62"/>
      <c r="C165" s="62"/>
      <c r="D165" s="62"/>
      <c r="E165" s="62"/>
      <c r="F165" s="62"/>
      <c r="G165" s="62"/>
      <c r="H165" s="62"/>
      <c r="I165" s="62"/>
      <c r="J165" s="62"/>
      <c r="K165" s="62"/>
      <c r="L165" s="62"/>
      <c r="M165" s="62"/>
      <c r="N165" s="62"/>
      <c r="O165" s="62"/>
      <c r="P165" s="62"/>
      <c r="Q165" s="62"/>
      <c r="R165" s="62"/>
      <c r="S165" s="62"/>
    </row>
    <row r="166" spans="1:19" ht="30" customHeight="1" x14ac:dyDescent="0.15">
      <c r="A166" s="62"/>
      <c r="B166" s="62"/>
      <c r="C166" s="62"/>
      <c r="D166" s="62"/>
      <c r="E166" s="62"/>
      <c r="F166" s="62"/>
      <c r="G166" s="62"/>
      <c r="H166" s="62"/>
      <c r="I166" s="62"/>
      <c r="J166" s="62"/>
      <c r="K166" s="62"/>
      <c r="L166" s="62"/>
      <c r="M166" s="62"/>
      <c r="N166" s="62"/>
      <c r="O166" s="62"/>
      <c r="P166" s="62"/>
      <c r="Q166" s="62"/>
      <c r="R166" s="62"/>
      <c r="S166" s="62"/>
    </row>
    <row r="167" spans="1:19" ht="30" customHeight="1" x14ac:dyDescent="0.15">
      <c r="A167" s="62"/>
      <c r="B167" s="62"/>
      <c r="C167" s="62"/>
      <c r="D167" s="62"/>
      <c r="E167" s="62"/>
      <c r="F167" s="62"/>
      <c r="G167" s="62"/>
      <c r="H167" s="62"/>
      <c r="I167" s="62"/>
      <c r="J167" s="62"/>
      <c r="K167" s="62"/>
      <c r="L167" s="62"/>
      <c r="M167" s="62"/>
      <c r="N167" s="62"/>
      <c r="O167" s="62"/>
      <c r="P167" s="62"/>
      <c r="Q167" s="62"/>
      <c r="R167" s="62"/>
      <c r="S167" s="62"/>
    </row>
    <row r="168" spans="1:19" ht="30" customHeight="1" x14ac:dyDescent="0.15">
      <c r="A168" s="62"/>
      <c r="B168" s="62"/>
      <c r="C168" s="62"/>
      <c r="D168" s="62"/>
      <c r="E168" s="62"/>
      <c r="F168" s="62"/>
      <c r="G168" s="62"/>
      <c r="H168" s="62"/>
      <c r="I168" s="62"/>
      <c r="J168" s="62"/>
      <c r="K168" s="62"/>
      <c r="L168" s="62"/>
      <c r="M168" s="62"/>
      <c r="N168" s="62"/>
      <c r="O168" s="62"/>
      <c r="P168" s="62"/>
      <c r="Q168" s="62"/>
      <c r="R168" s="62"/>
      <c r="S168" s="62"/>
    </row>
    <row r="169" spans="1:19" ht="30" customHeight="1" x14ac:dyDescent="0.15">
      <c r="A169" s="62"/>
      <c r="B169" s="62"/>
      <c r="C169" s="62"/>
      <c r="D169" s="62"/>
      <c r="E169" s="62"/>
      <c r="F169" s="62"/>
      <c r="G169" s="62"/>
      <c r="H169" s="62"/>
      <c r="I169" s="62"/>
      <c r="J169" s="62"/>
      <c r="K169" s="62"/>
      <c r="L169" s="62"/>
      <c r="M169" s="62"/>
      <c r="N169" s="62"/>
      <c r="O169" s="62"/>
      <c r="P169" s="62"/>
      <c r="Q169" s="62"/>
      <c r="R169" s="62"/>
      <c r="S169" s="62"/>
    </row>
    <row r="170" spans="1:19" ht="30" customHeight="1" x14ac:dyDescent="0.15">
      <c r="A170" s="62"/>
      <c r="B170" s="62"/>
      <c r="C170" s="62"/>
      <c r="D170" s="62"/>
      <c r="E170" s="62"/>
      <c r="F170" s="62"/>
      <c r="G170" s="62"/>
      <c r="H170" s="62"/>
      <c r="I170" s="62"/>
      <c r="J170" s="62"/>
      <c r="K170" s="62"/>
      <c r="L170" s="62"/>
      <c r="M170" s="62"/>
      <c r="N170" s="62"/>
      <c r="O170" s="62"/>
      <c r="P170" s="62"/>
      <c r="Q170" s="62"/>
      <c r="R170" s="62"/>
      <c r="S170" s="62"/>
    </row>
    <row r="171" spans="1:19" ht="30" customHeight="1" x14ac:dyDescent="0.15">
      <c r="A171" s="62"/>
      <c r="B171" s="62"/>
      <c r="C171" s="62"/>
      <c r="D171" s="62"/>
      <c r="E171" s="62"/>
      <c r="F171" s="62"/>
      <c r="G171" s="62"/>
      <c r="H171" s="62"/>
      <c r="I171" s="62"/>
      <c r="J171" s="62"/>
      <c r="K171" s="62"/>
      <c r="L171" s="62"/>
      <c r="M171" s="62"/>
      <c r="N171" s="62"/>
      <c r="O171" s="62"/>
      <c r="P171" s="62"/>
      <c r="Q171" s="62"/>
      <c r="R171" s="62"/>
      <c r="S171" s="62"/>
    </row>
    <row r="172" spans="1:19" ht="30" customHeight="1" x14ac:dyDescent="0.15">
      <c r="A172" s="62"/>
      <c r="B172" s="62"/>
      <c r="C172" s="62"/>
      <c r="D172" s="62"/>
      <c r="E172" s="62"/>
      <c r="F172" s="62"/>
      <c r="G172" s="62"/>
      <c r="H172" s="62"/>
      <c r="I172" s="62"/>
      <c r="J172" s="62"/>
      <c r="K172" s="62"/>
      <c r="L172" s="62"/>
      <c r="M172" s="62"/>
      <c r="N172" s="62"/>
      <c r="O172" s="62"/>
      <c r="P172" s="62"/>
      <c r="Q172" s="62"/>
      <c r="R172" s="62"/>
      <c r="S172" s="62"/>
    </row>
    <row r="173" spans="1:19" ht="30" customHeight="1" x14ac:dyDescent="0.15">
      <c r="A173" s="62"/>
      <c r="B173" s="62"/>
      <c r="C173" s="62"/>
      <c r="D173" s="62"/>
      <c r="E173" s="62"/>
      <c r="F173" s="62"/>
      <c r="G173" s="62"/>
      <c r="H173" s="62"/>
      <c r="I173" s="62"/>
      <c r="J173" s="62"/>
      <c r="K173" s="62"/>
      <c r="L173" s="62"/>
      <c r="M173" s="62"/>
      <c r="N173" s="62"/>
      <c r="O173" s="62"/>
      <c r="P173" s="62"/>
      <c r="Q173" s="62"/>
      <c r="R173" s="62"/>
      <c r="S173" s="62"/>
    </row>
    <row r="174" spans="1:19" ht="30" customHeight="1" x14ac:dyDescent="0.15">
      <c r="A174" s="62"/>
      <c r="B174" s="62"/>
      <c r="C174" s="62"/>
      <c r="D174" s="62"/>
      <c r="E174" s="62"/>
      <c r="F174" s="62"/>
      <c r="G174" s="62"/>
      <c r="H174" s="62"/>
      <c r="I174" s="62"/>
      <c r="J174" s="62"/>
      <c r="K174" s="62"/>
      <c r="L174" s="62"/>
      <c r="M174" s="62"/>
      <c r="N174" s="62"/>
      <c r="O174" s="62"/>
      <c r="P174" s="62"/>
      <c r="Q174" s="62"/>
      <c r="R174" s="62"/>
      <c r="S174" s="62"/>
    </row>
    <row r="175" spans="1:19" ht="30" customHeight="1" x14ac:dyDescent="0.15">
      <c r="A175" s="62"/>
      <c r="B175" s="62"/>
      <c r="C175" s="62"/>
      <c r="D175" s="62"/>
      <c r="E175" s="62"/>
      <c r="F175" s="62"/>
      <c r="G175" s="62"/>
      <c r="H175" s="62"/>
      <c r="I175" s="62"/>
      <c r="J175" s="62"/>
      <c r="K175" s="62"/>
      <c r="L175" s="62"/>
      <c r="M175" s="62"/>
      <c r="N175" s="62"/>
      <c r="O175" s="62"/>
      <c r="P175" s="62"/>
      <c r="Q175" s="62"/>
      <c r="R175" s="62"/>
      <c r="S175" s="62"/>
    </row>
    <row r="176" spans="1:19" ht="30" customHeight="1" x14ac:dyDescent="0.15">
      <c r="A176" s="62"/>
      <c r="B176" s="62"/>
      <c r="C176" s="62"/>
      <c r="D176" s="62"/>
      <c r="E176" s="62"/>
      <c r="F176" s="62"/>
      <c r="G176" s="62"/>
      <c r="H176" s="62"/>
      <c r="I176" s="62"/>
      <c r="J176" s="62"/>
      <c r="K176" s="62"/>
      <c r="L176" s="62"/>
      <c r="M176" s="62"/>
      <c r="N176" s="62"/>
      <c r="O176" s="62"/>
      <c r="P176" s="62"/>
      <c r="Q176" s="62"/>
      <c r="R176" s="62"/>
      <c r="S176" s="62"/>
    </row>
    <row r="177" spans="1:19" ht="30" customHeight="1" x14ac:dyDescent="0.15">
      <c r="A177" s="62"/>
      <c r="B177" s="62"/>
      <c r="C177" s="62"/>
      <c r="D177" s="62"/>
      <c r="E177" s="62"/>
      <c r="F177" s="62"/>
      <c r="G177" s="62"/>
      <c r="H177" s="62"/>
      <c r="I177" s="62"/>
      <c r="J177" s="62"/>
      <c r="K177" s="62"/>
      <c r="L177" s="62"/>
      <c r="M177" s="62"/>
      <c r="N177" s="62"/>
      <c r="O177" s="62"/>
      <c r="P177" s="62"/>
      <c r="Q177" s="62"/>
      <c r="R177" s="62"/>
      <c r="S177" s="62"/>
    </row>
    <row r="178" spans="1:19" ht="30" customHeight="1" x14ac:dyDescent="0.15">
      <c r="A178" s="62"/>
      <c r="B178" s="62"/>
      <c r="C178" s="62"/>
      <c r="D178" s="62"/>
      <c r="E178" s="62"/>
      <c r="F178" s="62"/>
      <c r="G178" s="62"/>
      <c r="H178" s="62"/>
      <c r="I178" s="62"/>
      <c r="J178" s="62"/>
      <c r="K178" s="62"/>
      <c r="L178" s="62"/>
      <c r="M178" s="62"/>
      <c r="N178" s="62"/>
      <c r="O178" s="62"/>
      <c r="P178" s="62"/>
      <c r="Q178" s="62"/>
      <c r="R178" s="62"/>
      <c r="S178" s="62"/>
    </row>
    <row r="179" spans="1:19" ht="30" customHeight="1" x14ac:dyDescent="0.15">
      <c r="A179" s="62"/>
      <c r="B179" s="62"/>
      <c r="C179" s="62"/>
      <c r="D179" s="62"/>
      <c r="E179" s="62"/>
      <c r="F179" s="62"/>
      <c r="G179" s="62"/>
      <c r="H179" s="62"/>
      <c r="I179" s="62"/>
      <c r="J179" s="62"/>
      <c r="K179" s="62"/>
      <c r="L179" s="62"/>
      <c r="M179" s="62"/>
      <c r="N179" s="62"/>
      <c r="O179" s="62"/>
      <c r="P179" s="62"/>
      <c r="Q179" s="62"/>
      <c r="R179" s="62"/>
      <c r="S179" s="62"/>
    </row>
    <row r="180" spans="1:19" ht="30" customHeight="1" x14ac:dyDescent="0.15">
      <c r="A180" s="62"/>
      <c r="B180" s="62"/>
      <c r="C180" s="62"/>
      <c r="D180" s="62"/>
      <c r="E180" s="62"/>
      <c r="F180" s="62"/>
      <c r="G180" s="62"/>
      <c r="H180" s="62"/>
      <c r="I180" s="62"/>
      <c r="J180" s="62"/>
      <c r="K180" s="62"/>
      <c r="L180" s="62"/>
      <c r="M180" s="62"/>
      <c r="N180" s="62"/>
      <c r="O180" s="62"/>
      <c r="P180" s="62"/>
      <c r="Q180" s="62"/>
      <c r="R180" s="62"/>
      <c r="S180" s="62"/>
    </row>
    <row r="181" spans="1:19" ht="30" customHeight="1" x14ac:dyDescent="0.15">
      <c r="A181" s="62"/>
      <c r="B181" s="62"/>
      <c r="C181" s="62"/>
      <c r="D181" s="62"/>
      <c r="E181" s="62"/>
      <c r="F181" s="62"/>
      <c r="G181" s="62"/>
      <c r="H181" s="62"/>
      <c r="I181" s="62"/>
      <c r="J181" s="62"/>
      <c r="K181" s="62"/>
      <c r="L181" s="62"/>
      <c r="M181" s="62"/>
      <c r="N181" s="62"/>
      <c r="O181" s="62"/>
      <c r="P181" s="62"/>
      <c r="Q181" s="62"/>
      <c r="R181" s="62"/>
      <c r="S181" s="62"/>
    </row>
    <row r="182" spans="1:19" ht="30" customHeight="1" x14ac:dyDescent="0.15">
      <c r="A182" s="62"/>
      <c r="B182" s="62"/>
      <c r="C182" s="62"/>
      <c r="D182" s="62"/>
      <c r="E182" s="62"/>
      <c r="F182" s="62"/>
      <c r="G182" s="62"/>
      <c r="H182" s="62"/>
      <c r="I182" s="62"/>
      <c r="J182" s="62"/>
      <c r="K182" s="62"/>
      <c r="L182" s="62"/>
      <c r="M182" s="62"/>
      <c r="N182" s="62"/>
      <c r="O182" s="62"/>
      <c r="P182" s="62"/>
      <c r="Q182" s="62"/>
      <c r="R182" s="62"/>
      <c r="S182" s="62"/>
    </row>
    <row r="183" spans="1:19" ht="30" customHeight="1" x14ac:dyDescent="0.15">
      <c r="A183" s="62"/>
      <c r="B183" s="62"/>
      <c r="C183" s="62"/>
      <c r="D183" s="62"/>
      <c r="E183" s="62"/>
      <c r="F183" s="62"/>
      <c r="G183" s="62"/>
      <c r="H183" s="62"/>
      <c r="I183" s="62"/>
      <c r="J183" s="62"/>
      <c r="K183" s="62"/>
      <c r="L183" s="62"/>
      <c r="M183" s="62"/>
      <c r="N183" s="62"/>
      <c r="O183" s="62"/>
      <c r="P183" s="62"/>
      <c r="Q183" s="62"/>
      <c r="R183" s="62"/>
      <c r="S183" s="62"/>
    </row>
    <row r="184" spans="1:19" ht="30" customHeight="1" x14ac:dyDescent="0.15">
      <c r="A184" s="62"/>
      <c r="B184" s="62"/>
      <c r="C184" s="62"/>
      <c r="D184" s="62"/>
      <c r="E184" s="62"/>
      <c r="F184" s="62"/>
      <c r="G184" s="62"/>
      <c r="H184" s="62"/>
      <c r="I184" s="62"/>
      <c r="J184" s="62"/>
      <c r="K184" s="62"/>
      <c r="L184" s="62"/>
      <c r="M184" s="62"/>
      <c r="N184" s="62"/>
      <c r="O184" s="62"/>
      <c r="P184" s="62"/>
      <c r="Q184" s="62"/>
      <c r="R184" s="62"/>
      <c r="S184" s="62"/>
    </row>
    <row r="185" spans="1:19" ht="30" customHeight="1" x14ac:dyDescent="0.15">
      <c r="A185" s="62"/>
      <c r="B185" s="62"/>
      <c r="C185" s="62"/>
      <c r="D185" s="62"/>
      <c r="E185" s="62"/>
      <c r="F185" s="62"/>
      <c r="G185" s="62"/>
      <c r="H185" s="62"/>
      <c r="I185" s="62"/>
      <c r="J185" s="62"/>
      <c r="K185" s="62"/>
      <c r="L185" s="62"/>
      <c r="M185" s="62"/>
      <c r="N185" s="62"/>
      <c r="O185" s="62"/>
      <c r="P185" s="62"/>
      <c r="Q185" s="62"/>
      <c r="R185" s="62"/>
      <c r="S185" s="62"/>
    </row>
    <row r="186" spans="1:19" ht="30" customHeight="1" x14ac:dyDescent="0.15">
      <c r="A186" s="62"/>
      <c r="B186" s="62"/>
      <c r="C186" s="62"/>
      <c r="D186" s="62"/>
      <c r="E186" s="62"/>
      <c r="F186" s="62"/>
      <c r="G186" s="62"/>
      <c r="H186" s="62"/>
      <c r="I186" s="62"/>
      <c r="J186" s="62"/>
      <c r="K186" s="62"/>
      <c r="L186" s="62"/>
      <c r="M186" s="62"/>
      <c r="N186" s="62"/>
      <c r="O186" s="62"/>
      <c r="P186" s="62"/>
      <c r="Q186" s="62"/>
      <c r="R186" s="62"/>
      <c r="S186" s="62"/>
    </row>
    <row r="187" spans="1:19" ht="30" customHeight="1" x14ac:dyDescent="0.15">
      <c r="A187" s="62"/>
      <c r="B187" s="62"/>
      <c r="C187" s="62"/>
      <c r="D187" s="62"/>
      <c r="E187" s="62"/>
      <c r="F187" s="62"/>
      <c r="G187" s="62"/>
      <c r="H187" s="62"/>
      <c r="I187" s="62"/>
      <c r="J187" s="62"/>
      <c r="K187" s="62"/>
      <c r="L187" s="62"/>
      <c r="M187" s="62"/>
      <c r="N187" s="62"/>
      <c r="O187" s="62"/>
      <c r="P187" s="62"/>
      <c r="Q187" s="62"/>
      <c r="R187" s="62"/>
      <c r="S187" s="62"/>
    </row>
    <row r="188" spans="1:19" ht="30" customHeight="1" x14ac:dyDescent="0.15">
      <c r="A188" s="62"/>
      <c r="B188" s="62"/>
      <c r="C188" s="62"/>
      <c r="D188" s="62"/>
      <c r="E188" s="62"/>
      <c r="F188" s="62"/>
      <c r="G188" s="62"/>
      <c r="H188" s="62"/>
      <c r="I188" s="62"/>
      <c r="J188" s="62"/>
      <c r="K188" s="62"/>
      <c r="L188" s="62"/>
      <c r="M188" s="62"/>
      <c r="N188" s="62"/>
      <c r="O188" s="62"/>
      <c r="P188" s="62"/>
      <c r="Q188" s="62"/>
      <c r="R188" s="62"/>
      <c r="S188" s="62"/>
    </row>
    <row r="189" spans="1:19" ht="30" customHeight="1" x14ac:dyDescent="0.15">
      <c r="A189" s="62"/>
      <c r="B189" s="62"/>
      <c r="C189" s="62"/>
      <c r="D189" s="62"/>
      <c r="E189" s="62"/>
      <c r="F189" s="62"/>
      <c r="G189" s="62"/>
      <c r="H189" s="62"/>
      <c r="I189" s="62"/>
      <c r="J189" s="62"/>
      <c r="K189" s="62"/>
      <c r="L189" s="62"/>
      <c r="M189" s="62"/>
      <c r="N189" s="62"/>
      <c r="O189" s="62"/>
      <c r="P189" s="62"/>
      <c r="Q189" s="62"/>
      <c r="R189" s="62"/>
      <c r="S189" s="62"/>
    </row>
    <row r="190" spans="1:19" ht="30" customHeight="1" x14ac:dyDescent="0.15">
      <c r="A190" s="62"/>
      <c r="B190" s="62"/>
      <c r="C190" s="62"/>
      <c r="D190" s="62"/>
      <c r="E190" s="62"/>
      <c r="F190" s="62"/>
      <c r="G190" s="62"/>
      <c r="H190" s="62"/>
      <c r="I190" s="62"/>
      <c r="J190" s="62"/>
      <c r="K190" s="62"/>
      <c r="L190" s="62"/>
      <c r="M190" s="62"/>
      <c r="N190" s="62"/>
      <c r="O190" s="62"/>
      <c r="P190" s="62"/>
      <c r="Q190" s="62"/>
      <c r="R190" s="62"/>
      <c r="S190" s="62"/>
    </row>
    <row r="191" spans="1:19" ht="30" customHeight="1" x14ac:dyDescent="0.15">
      <c r="A191" s="62"/>
      <c r="B191" s="62"/>
      <c r="C191" s="62"/>
      <c r="D191" s="62"/>
      <c r="E191" s="62"/>
      <c r="F191" s="62"/>
      <c r="G191" s="62"/>
      <c r="H191" s="62"/>
      <c r="I191" s="62"/>
      <c r="J191" s="62"/>
      <c r="K191" s="62"/>
      <c r="L191" s="62"/>
      <c r="M191" s="62"/>
      <c r="N191" s="62"/>
      <c r="O191" s="62"/>
      <c r="P191" s="62"/>
      <c r="Q191" s="62"/>
      <c r="R191" s="62"/>
      <c r="S191" s="62"/>
    </row>
    <row r="192" spans="1:19" ht="30" customHeight="1" x14ac:dyDescent="0.15">
      <c r="A192" s="62"/>
      <c r="B192" s="62"/>
      <c r="C192" s="62"/>
      <c r="D192" s="62"/>
      <c r="E192" s="62"/>
      <c r="F192" s="62"/>
      <c r="G192" s="62"/>
      <c r="H192" s="62"/>
      <c r="I192" s="62"/>
      <c r="J192" s="62"/>
      <c r="K192" s="62"/>
      <c r="L192" s="62"/>
      <c r="M192" s="62"/>
      <c r="N192" s="62"/>
      <c r="O192" s="62"/>
      <c r="P192" s="62"/>
      <c r="Q192" s="62"/>
      <c r="R192" s="62"/>
      <c r="S192" s="62"/>
    </row>
    <row r="193" spans="1:19" ht="30" customHeight="1" x14ac:dyDescent="0.15">
      <c r="A193" s="62"/>
      <c r="B193" s="62"/>
      <c r="C193" s="62"/>
      <c r="D193" s="62"/>
      <c r="E193" s="62"/>
      <c r="F193" s="62"/>
      <c r="G193" s="62"/>
      <c r="H193" s="62"/>
      <c r="I193" s="62"/>
      <c r="J193" s="62"/>
      <c r="K193" s="62"/>
      <c r="L193" s="62"/>
      <c r="M193" s="62"/>
      <c r="N193" s="62"/>
      <c r="O193" s="62"/>
      <c r="P193" s="62"/>
      <c r="Q193" s="62"/>
      <c r="R193" s="62"/>
      <c r="S193" s="62"/>
    </row>
    <row r="194" spans="1:19" ht="30" customHeight="1" x14ac:dyDescent="0.15">
      <c r="A194" s="62"/>
      <c r="B194" s="62"/>
      <c r="C194" s="62"/>
      <c r="D194" s="62"/>
      <c r="E194" s="62"/>
      <c r="F194" s="62"/>
      <c r="G194" s="62"/>
      <c r="H194" s="62"/>
      <c r="I194" s="62"/>
      <c r="J194" s="62"/>
      <c r="K194" s="62"/>
      <c r="L194" s="62"/>
      <c r="M194" s="62"/>
      <c r="N194" s="62"/>
      <c r="O194" s="62"/>
      <c r="P194" s="62"/>
      <c r="Q194" s="62"/>
      <c r="R194" s="62"/>
      <c r="S194" s="62"/>
    </row>
    <row r="195" spans="1:19" ht="30" customHeight="1" x14ac:dyDescent="0.15">
      <c r="A195" s="62"/>
      <c r="B195" s="62"/>
      <c r="C195" s="62"/>
      <c r="D195" s="62"/>
      <c r="E195" s="62"/>
      <c r="F195" s="62"/>
      <c r="G195" s="62"/>
      <c r="H195" s="62"/>
      <c r="I195" s="62"/>
      <c r="J195" s="62"/>
      <c r="K195" s="62"/>
      <c r="L195" s="62"/>
      <c r="M195" s="62"/>
      <c r="N195" s="62"/>
      <c r="O195" s="62"/>
      <c r="P195" s="62"/>
      <c r="Q195" s="62"/>
      <c r="R195" s="62"/>
      <c r="S195" s="62"/>
    </row>
    <row r="196" spans="1:19" ht="30" customHeight="1" x14ac:dyDescent="0.15">
      <c r="A196" s="62"/>
      <c r="B196" s="62"/>
      <c r="C196" s="62"/>
      <c r="D196" s="62"/>
      <c r="E196" s="62"/>
      <c r="F196" s="62"/>
      <c r="G196" s="62"/>
      <c r="H196" s="62"/>
      <c r="I196" s="62"/>
      <c r="J196" s="62"/>
      <c r="K196" s="62"/>
      <c r="L196" s="62"/>
      <c r="M196" s="62"/>
      <c r="N196" s="62"/>
      <c r="O196" s="62"/>
      <c r="P196" s="62"/>
      <c r="Q196" s="62"/>
      <c r="R196" s="62"/>
      <c r="S196" s="62"/>
    </row>
    <row r="197" spans="1:19" ht="30" customHeight="1" x14ac:dyDescent="0.15">
      <c r="A197" s="62"/>
      <c r="B197" s="62"/>
      <c r="C197" s="62"/>
      <c r="D197" s="62"/>
      <c r="E197" s="62"/>
      <c r="F197" s="62"/>
      <c r="G197" s="62"/>
      <c r="H197" s="62"/>
      <c r="I197" s="62"/>
      <c r="J197" s="62"/>
      <c r="K197" s="62"/>
      <c r="L197" s="62"/>
      <c r="M197" s="62"/>
      <c r="N197" s="62"/>
      <c r="O197" s="62"/>
      <c r="P197" s="62"/>
      <c r="Q197" s="62"/>
      <c r="R197" s="62"/>
      <c r="S197" s="62"/>
    </row>
    <row r="198" spans="1:19" ht="30" customHeight="1" x14ac:dyDescent="0.15">
      <c r="A198" s="62"/>
      <c r="B198" s="62"/>
      <c r="C198" s="62"/>
      <c r="D198" s="62"/>
      <c r="E198" s="62"/>
      <c r="F198" s="62"/>
      <c r="G198" s="62"/>
      <c r="H198" s="62"/>
      <c r="I198" s="62"/>
      <c r="J198" s="62"/>
      <c r="K198" s="62"/>
      <c r="L198" s="62"/>
      <c r="M198" s="62"/>
      <c r="N198" s="62"/>
      <c r="O198" s="62"/>
      <c r="P198" s="62"/>
      <c r="Q198" s="62"/>
      <c r="R198" s="62"/>
      <c r="S198" s="62"/>
    </row>
    <row r="199" spans="1:19" ht="30" customHeight="1" x14ac:dyDescent="0.15">
      <c r="A199" s="62"/>
      <c r="B199" s="62"/>
      <c r="C199" s="62"/>
      <c r="D199" s="62"/>
      <c r="E199" s="62"/>
      <c r="F199" s="62"/>
      <c r="G199" s="62"/>
      <c r="H199" s="62"/>
      <c r="I199" s="62"/>
      <c r="J199" s="62"/>
      <c r="K199" s="62"/>
      <c r="L199" s="62"/>
      <c r="M199" s="62"/>
      <c r="N199" s="62"/>
      <c r="O199" s="62"/>
      <c r="P199" s="62"/>
      <c r="Q199" s="62"/>
      <c r="R199" s="62"/>
      <c r="S199" s="62"/>
    </row>
    <row r="200" spans="1:19" ht="30" customHeight="1" x14ac:dyDescent="0.15">
      <c r="A200" s="62"/>
      <c r="B200" s="62"/>
      <c r="C200" s="62"/>
      <c r="D200" s="62"/>
      <c r="E200" s="62"/>
      <c r="F200" s="62"/>
      <c r="G200" s="62"/>
      <c r="H200" s="62"/>
      <c r="I200" s="62"/>
      <c r="J200" s="62"/>
      <c r="K200" s="62"/>
      <c r="L200" s="62"/>
      <c r="M200" s="62"/>
      <c r="N200" s="62"/>
      <c r="O200" s="62"/>
      <c r="P200" s="62"/>
      <c r="Q200" s="62"/>
      <c r="R200" s="62"/>
      <c r="S200" s="62"/>
    </row>
    <row r="201" spans="1:19" ht="30" customHeight="1" x14ac:dyDescent="0.15">
      <c r="A201" s="62"/>
      <c r="B201" s="62"/>
      <c r="C201" s="62"/>
      <c r="D201" s="62"/>
      <c r="E201" s="62"/>
      <c r="F201" s="62"/>
      <c r="G201" s="62"/>
      <c r="H201" s="62"/>
      <c r="I201" s="62"/>
      <c r="J201" s="62"/>
      <c r="K201" s="62"/>
      <c r="L201" s="62"/>
      <c r="M201" s="62"/>
      <c r="N201" s="62"/>
      <c r="O201" s="62"/>
      <c r="P201" s="62"/>
      <c r="Q201" s="62"/>
      <c r="R201" s="62"/>
      <c r="S201" s="62"/>
    </row>
    <row r="202" spans="1:19" ht="30" customHeight="1" x14ac:dyDescent="0.15">
      <c r="A202" s="62"/>
      <c r="B202" s="62"/>
      <c r="C202" s="62"/>
      <c r="D202" s="62"/>
      <c r="E202" s="62"/>
      <c r="F202" s="62"/>
      <c r="G202" s="62"/>
      <c r="H202" s="62"/>
      <c r="I202" s="62"/>
      <c r="J202" s="62"/>
      <c r="K202" s="62"/>
      <c r="L202" s="62"/>
      <c r="M202" s="62"/>
      <c r="N202" s="62"/>
      <c r="O202" s="62"/>
      <c r="P202" s="62"/>
      <c r="Q202" s="62"/>
      <c r="R202" s="62"/>
      <c r="S202" s="62"/>
    </row>
    <row r="203" spans="1:19" ht="30" customHeight="1" x14ac:dyDescent="0.15">
      <c r="A203" s="62"/>
      <c r="B203" s="62"/>
      <c r="C203" s="62"/>
      <c r="D203" s="62"/>
      <c r="E203" s="62"/>
      <c r="F203" s="62"/>
      <c r="G203" s="62"/>
      <c r="H203" s="62"/>
      <c r="I203" s="62"/>
      <c r="J203" s="62"/>
      <c r="K203" s="62"/>
      <c r="L203" s="62"/>
      <c r="M203" s="62"/>
      <c r="N203" s="62"/>
      <c r="O203" s="62"/>
      <c r="P203" s="62"/>
      <c r="Q203" s="62"/>
      <c r="R203" s="62"/>
      <c r="S203" s="62"/>
    </row>
    <row r="204" spans="1:19" ht="30" customHeight="1" x14ac:dyDescent="0.15">
      <c r="A204" s="62"/>
      <c r="B204" s="62"/>
      <c r="C204" s="62"/>
      <c r="D204" s="62"/>
      <c r="E204" s="62"/>
      <c r="F204" s="62"/>
      <c r="G204" s="62"/>
      <c r="H204" s="62"/>
      <c r="I204" s="62"/>
      <c r="J204" s="62"/>
      <c r="K204" s="62"/>
      <c r="L204" s="62"/>
      <c r="M204" s="62"/>
      <c r="N204" s="62"/>
      <c r="O204" s="62"/>
      <c r="P204" s="62"/>
      <c r="Q204" s="62"/>
      <c r="R204" s="62"/>
      <c r="S204" s="62"/>
    </row>
    <row r="205" spans="1:19" ht="30" customHeight="1" x14ac:dyDescent="0.15">
      <c r="A205" s="62"/>
      <c r="B205" s="62"/>
      <c r="C205" s="62"/>
      <c r="D205" s="62"/>
      <c r="E205" s="62"/>
      <c r="F205" s="62"/>
      <c r="G205" s="62"/>
      <c r="H205" s="62"/>
      <c r="I205" s="62"/>
      <c r="J205" s="62"/>
      <c r="K205" s="62"/>
      <c r="L205" s="62"/>
      <c r="M205" s="62"/>
      <c r="N205" s="62"/>
      <c r="O205" s="62"/>
      <c r="P205" s="62"/>
      <c r="Q205" s="62"/>
      <c r="R205" s="62"/>
      <c r="S205" s="62"/>
    </row>
    <row r="206" spans="1:19" ht="30" customHeight="1" x14ac:dyDescent="0.15">
      <c r="A206" s="62"/>
      <c r="B206" s="62"/>
      <c r="C206" s="62"/>
      <c r="D206" s="62"/>
      <c r="E206" s="62"/>
      <c r="F206" s="62"/>
      <c r="G206" s="62"/>
      <c r="H206" s="62"/>
      <c r="I206" s="62"/>
      <c r="J206" s="62"/>
      <c r="K206" s="62"/>
      <c r="L206" s="62"/>
      <c r="M206" s="62"/>
      <c r="N206" s="62"/>
      <c r="O206" s="62"/>
      <c r="P206" s="62"/>
      <c r="Q206" s="62"/>
      <c r="R206" s="62"/>
      <c r="S206" s="62"/>
    </row>
    <row r="207" spans="1:19" ht="30" customHeight="1" x14ac:dyDescent="0.15">
      <c r="A207" s="62"/>
      <c r="B207" s="62"/>
      <c r="C207" s="62"/>
      <c r="D207" s="62"/>
      <c r="E207" s="62"/>
      <c r="F207" s="62"/>
      <c r="G207" s="62"/>
      <c r="H207" s="62"/>
      <c r="I207" s="62"/>
      <c r="J207" s="62"/>
      <c r="K207" s="62"/>
      <c r="L207" s="62"/>
      <c r="M207" s="62"/>
      <c r="N207" s="62"/>
      <c r="O207" s="62"/>
      <c r="P207" s="62"/>
      <c r="Q207" s="62"/>
      <c r="R207" s="62"/>
      <c r="S207" s="62"/>
    </row>
    <row r="208" spans="1:19" ht="30" customHeight="1" x14ac:dyDescent="0.15">
      <c r="A208" s="62"/>
      <c r="B208" s="62"/>
      <c r="C208" s="62"/>
      <c r="D208" s="62"/>
      <c r="E208" s="62"/>
      <c r="F208" s="62"/>
      <c r="G208" s="62"/>
      <c r="H208" s="62"/>
      <c r="I208" s="62"/>
      <c r="J208" s="62"/>
      <c r="K208" s="62"/>
      <c r="L208" s="62"/>
      <c r="M208" s="62"/>
      <c r="N208" s="62"/>
      <c r="O208" s="62"/>
      <c r="P208" s="62"/>
      <c r="Q208" s="62"/>
      <c r="R208" s="62"/>
      <c r="S208" s="62"/>
    </row>
    <row r="209" spans="1:19" ht="30" customHeight="1" x14ac:dyDescent="0.15">
      <c r="A209" s="62"/>
      <c r="B209" s="62"/>
      <c r="C209" s="62"/>
      <c r="D209" s="62"/>
      <c r="E209" s="62"/>
      <c r="F209" s="62"/>
      <c r="G209" s="62"/>
      <c r="H209" s="62"/>
      <c r="I209" s="62"/>
      <c r="J209" s="62"/>
      <c r="K209" s="62"/>
      <c r="L209" s="62"/>
      <c r="M209" s="62"/>
      <c r="N209" s="62"/>
      <c r="O209" s="62"/>
      <c r="P209" s="62"/>
      <c r="Q209" s="62"/>
      <c r="R209" s="62"/>
      <c r="S209" s="62"/>
    </row>
    <row r="210" spans="1:19" ht="30" customHeight="1" x14ac:dyDescent="0.15">
      <c r="A210" s="62"/>
      <c r="B210" s="62"/>
      <c r="C210" s="62"/>
      <c r="D210" s="62"/>
      <c r="E210" s="62"/>
      <c r="F210" s="62"/>
      <c r="G210" s="62"/>
      <c r="H210" s="62"/>
      <c r="I210" s="62"/>
      <c r="J210" s="62"/>
      <c r="K210" s="62"/>
      <c r="L210" s="62"/>
      <c r="M210" s="62"/>
      <c r="N210" s="62"/>
      <c r="O210" s="62"/>
      <c r="P210" s="62"/>
      <c r="Q210" s="62"/>
      <c r="R210" s="62"/>
      <c r="S210" s="62"/>
    </row>
    <row r="211" spans="1:19" ht="30" customHeight="1" x14ac:dyDescent="0.15">
      <c r="A211" s="62"/>
      <c r="B211" s="62"/>
      <c r="C211" s="62"/>
      <c r="D211" s="62"/>
      <c r="E211" s="62"/>
      <c r="F211" s="62"/>
      <c r="G211" s="62"/>
      <c r="H211" s="62"/>
      <c r="I211" s="62"/>
      <c r="J211" s="62"/>
      <c r="K211" s="62"/>
      <c r="L211" s="62"/>
      <c r="M211" s="62"/>
      <c r="N211" s="62"/>
      <c r="O211" s="62"/>
      <c r="P211" s="62"/>
      <c r="Q211" s="62"/>
      <c r="R211" s="62"/>
      <c r="S211" s="62"/>
    </row>
    <row r="212" spans="1:19" ht="30" customHeight="1" x14ac:dyDescent="0.15">
      <c r="A212" s="62"/>
      <c r="B212" s="62"/>
      <c r="C212" s="62"/>
      <c r="D212" s="62"/>
      <c r="E212" s="62"/>
      <c r="F212" s="62"/>
      <c r="G212" s="62"/>
      <c r="H212" s="62"/>
      <c r="I212" s="62"/>
      <c r="J212" s="62"/>
      <c r="K212" s="62"/>
      <c r="L212" s="62"/>
      <c r="M212" s="62"/>
      <c r="N212" s="62"/>
      <c r="O212" s="62"/>
      <c r="P212" s="62"/>
      <c r="Q212" s="62"/>
      <c r="R212" s="62"/>
      <c r="S212" s="62"/>
    </row>
    <row r="213" spans="1:19" ht="30" customHeight="1" x14ac:dyDescent="0.15">
      <c r="A213" s="62"/>
      <c r="B213" s="62"/>
      <c r="C213" s="62"/>
      <c r="D213" s="62"/>
      <c r="E213" s="62"/>
      <c r="F213" s="62"/>
      <c r="G213" s="62"/>
      <c r="H213" s="62"/>
      <c r="I213" s="62"/>
      <c r="J213" s="62"/>
      <c r="K213" s="62"/>
      <c r="L213" s="62"/>
      <c r="M213" s="62"/>
      <c r="N213" s="62"/>
      <c r="O213" s="62"/>
      <c r="P213" s="62"/>
      <c r="Q213" s="62"/>
      <c r="R213" s="62"/>
      <c r="S213" s="62"/>
    </row>
    <row r="214" spans="1:19" ht="30" customHeight="1" x14ac:dyDescent="0.15">
      <c r="A214" s="62"/>
      <c r="B214" s="62"/>
      <c r="C214" s="62"/>
      <c r="D214" s="62"/>
      <c r="E214" s="62"/>
      <c r="F214" s="62"/>
      <c r="G214" s="62"/>
      <c r="H214" s="62"/>
      <c r="I214" s="62"/>
      <c r="J214" s="62"/>
      <c r="K214" s="62"/>
      <c r="L214" s="62"/>
      <c r="M214" s="62"/>
      <c r="N214" s="62"/>
      <c r="O214" s="62"/>
      <c r="P214" s="62"/>
      <c r="Q214" s="62"/>
      <c r="R214" s="62"/>
      <c r="S214" s="62"/>
    </row>
    <row r="215" spans="1:19" ht="30" customHeight="1" x14ac:dyDescent="0.15">
      <c r="A215" s="62"/>
      <c r="B215" s="62"/>
      <c r="C215" s="62"/>
      <c r="D215" s="62"/>
      <c r="E215" s="62"/>
      <c r="F215" s="62"/>
      <c r="G215" s="62"/>
      <c r="H215" s="62"/>
      <c r="I215" s="62"/>
      <c r="J215" s="62"/>
      <c r="K215" s="62"/>
      <c r="L215" s="62"/>
      <c r="M215" s="62"/>
      <c r="N215" s="62"/>
      <c r="O215" s="62"/>
      <c r="P215" s="62"/>
      <c r="Q215" s="62"/>
      <c r="R215" s="62"/>
      <c r="S215" s="62"/>
    </row>
    <row r="216" spans="1:19" ht="30" customHeight="1" x14ac:dyDescent="0.15">
      <c r="A216" s="62"/>
      <c r="B216" s="62"/>
      <c r="C216" s="62"/>
      <c r="D216" s="62"/>
      <c r="E216" s="62"/>
      <c r="F216" s="62"/>
      <c r="G216" s="62"/>
      <c r="H216" s="62"/>
      <c r="I216" s="62"/>
      <c r="J216" s="62"/>
      <c r="K216" s="62"/>
      <c r="L216" s="62"/>
      <c r="M216" s="62"/>
      <c r="N216" s="62"/>
      <c r="O216" s="62"/>
      <c r="P216" s="62"/>
      <c r="Q216" s="62"/>
      <c r="R216" s="62"/>
      <c r="S216" s="62"/>
    </row>
    <row r="217" spans="1:19" ht="30" customHeight="1" x14ac:dyDescent="0.15">
      <c r="A217" s="62"/>
      <c r="B217" s="62"/>
      <c r="C217" s="62"/>
      <c r="D217" s="62"/>
      <c r="E217" s="62"/>
      <c r="F217" s="62"/>
      <c r="G217" s="62"/>
      <c r="H217" s="62"/>
      <c r="I217" s="62"/>
      <c r="J217" s="62"/>
      <c r="K217" s="62"/>
      <c r="L217" s="62"/>
      <c r="M217" s="62"/>
      <c r="N217" s="62"/>
      <c r="O217" s="62"/>
      <c r="P217" s="62"/>
      <c r="Q217" s="62"/>
      <c r="R217" s="62"/>
      <c r="S217" s="62"/>
    </row>
    <row r="218" spans="1:19" ht="30" customHeight="1" x14ac:dyDescent="0.15">
      <c r="A218" s="62"/>
      <c r="B218" s="62"/>
      <c r="C218" s="62"/>
      <c r="D218" s="62"/>
      <c r="E218" s="62"/>
      <c r="F218" s="62"/>
      <c r="G218" s="62"/>
      <c r="H218" s="62"/>
      <c r="I218" s="62"/>
      <c r="J218" s="62"/>
      <c r="K218" s="62"/>
      <c r="L218" s="62"/>
      <c r="M218" s="62"/>
      <c r="N218" s="62"/>
      <c r="O218" s="62"/>
      <c r="P218" s="62"/>
      <c r="Q218" s="62"/>
      <c r="R218" s="62"/>
      <c r="S218" s="62"/>
    </row>
    <row r="219" spans="1:19" ht="30" customHeight="1" x14ac:dyDescent="0.15">
      <c r="A219" s="62"/>
      <c r="B219" s="62"/>
      <c r="C219" s="62"/>
      <c r="D219" s="62"/>
      <c r="E219" s="62"/>
      <c r="F219" s="62"/>
      <c r="G219" s="62"/>
      <c r="H219" s="62"/>
      <c r="I219" s="62"/>
      <c r="J219" s="62"/>
      <c r="K219" s="62"/>
      <c r="L219" s="62"/>
      <c r="M219" s="62"/>
      <c r="N219" s="62"/>
      <c r="O219" s="62"/>
      <c r="P219" s="62"/>
      <c r="Q219" s="62"/>
      <c r="R219" s="62"/>
      <c r="S219" s="62"/>
    </row>
    <row r="220" spans="1:19" ht="30" customHeight="1" x14ac:dyDescent="0.15">
      <c r="A220" s="62"/>
      <c r="B220" s="62"/>
      <c r="C220" s="62"/>
      <c r="D220" s="62"/>
      <c r="E220" s="62"/>
      <c r="F220" s="62"/>
      <c r="G220" s="62"/>
      <c r="H220" s="62"/>
      <c r="I220" s="62"/>
      <c r="J220" s="62"/>
      <c r="K220" s="62"/>
      <c r="L220" s="62"/>
      <c r="M220" s="62"/>
      <c r="N220" s="62"/>
      <c r="O220" s="62"/>
      <c r="P220" s="62"/>
      <c r="Q220" s="62"/>
      <c r="R220" s="62"/>
      <c r="S220" s="62"/>
    </row>
    <row r="221" spans="1:19" ht="30" customHeight="1" x14ac:dyDescent="0.15">
      <c r="A221" s="62"/>
      <c r="B221" s="62"/>
      <c r="C221" s="62"/>
      <c r="D221" s="62"/>
      <c r="E221" s="62"/>
      <c r="F221" s="62"/>
      <c r="G221" s="62"/>
      <c r="H221" s="62"/>
      <c r="I221" s="62"/>
      <c r="J221" s="62"/>
      <c r="K221" s="62"/>
      <c r="L221" s="62"/>
      <c r="M221" s="62"/>
      <c r="N221" s="62"/>
      <c r="O221" s="62"/>
      <c r="P221" s="62"/>
      <c r="Q221" s="62"/>
      <c r="R221" s="62"/>
      <c r="S221" s="62"/>
    </row>
    <row r="222" spans="1:19" ht="30" customHeight="1" x14ac:dyDescent="0.15">
      <c r="A222" s="62"/>
      <c r="B222" s="62"/>
      <c r="C222" s="62"/>
      <c r="D222" s="62"/>
      <c r="E222" s="62"/>
      <c r="F222" s="62"/>
      <c r="G222" s="62"/>
      <c r="H222" s="62"/>
      <c r="I222" s="62"/>
      <c r="J222" s="62"/>
      <c r="K222" s="62"/>
      <c r="L222" s="62"/>
      <c r="M222" s="62"/>
      <c r="N222" s="62"/>
      <c r="O222" s="62"/>
      <c r="P222" s="62"/>
      <c r="Q222" s="62"/>
      <c r="R222" s="62"/>
      <c r="S222" s="62"/>
    </row>
    <row r="223" spans="1:19" ht="30" customHeight="1" x14ac:dyDescent="0.15">
      <c r="A223" s="62"/>
      <c r="B223" s="62"/>
      <c r="C223" s="62"/>
      <c r="D223" s="62"/>
      <c r="E223" s="62"/>
      <c r="F223" s="62"/>
      <c r="G223" s="62"/>
      <c r="H223" s="62"/>
      <c r="I223" s="62"/>
      <c r="J223" s="62"/>
      <c r="K223" s="62"/>
      <c r="L223" s="62"/>
      <c r="M223" s="62"/>
      <c r="N223" s="62"/>
      <c r="O223" s="62"/>
      <c r="P223" s="62"/>
      <c r="Q223" s="62"/>
      <c r="R223" s="62"/>
      <c r="S223" s="62"/>
    </row>
    <row r="224" spans="1:19" ht="30" customHeight="1" x14ac:dyDescent="0.15">
      <c r="A224" s="62"/>
      <c r="B224" s="62"/>
      <c r="C224" s="62"/>
      <c r="D224" s="62"/>
      <c r="E224" s="62"/>
      <c r="F224" s="62"/>
      <c r="G224" s="62"/>
      <c r="H224" s="62"/>
      <c r="I224" s="62"/>
      <c r="J224" s="62"/>
      <c r="K224" s="62"/>
      <c r="L224" s="62"/>
      <c r="M224" s="62"/>
      <c r="N224" s="62"/>
      <c r="O224" s="62"/>
      <c r="P224" s="62"/>
      <c r="Q224" s="62"/>
      <c r="R224" s="62"/>
      <c r="S224" s="62"/>
    </row>
    <row r="225" spans="1:19" ht="30" customHeight="1" x14ac:dyDescent="0.15">
      <c r="A225" s="62"/>
      <c r="B225" s="62"/>
      <c r="C225" s="62"/>
      <c r="D225" s="62"/>
      <c r="E225" s="62"/>
      <c r="F225" s="62"/>
      <c r="G225" s="62"/>
      <c r="H225" s="62"/>
      <c r="I225" s="62"/>
      <c r="J225" s="62"/>
      <c r="K225" s="62"/>
      <c r="L225" s="62"/>
      <c r="M225" s="62"/>
      <c r="N225" s="62"/>
      <c r="O225" s="62"/>
      <c r="P225" s="62"/>
      <c r="Q225" s="62"/>
      <c r="R225" s="62"/>
      <c r="S225" s="62"/>
    </row>
    <row r="226" spans="1:19" ht="30" customHeight="1" x14ac:dyDescent="0.15">
      <c r="A226" s="62"/>
      <c r="B226" s="62"/>
      <c r="C226" s="62"/>
      <c r="D226" s="62"/>
      <c r="E226" s="62"/>
      <c r="F226" s="62"/>
      <c r="G226" s="62"/>
      <c r="H226" s="62"/>
      <c r="I226" s="62"/>
      <c r="J226" s="62"/>
      <c r="K226" s="62"/>
      <c r="L226" s="62"/>
      <c r="M226" s="62"/>
      <c r="N226" s="62"/>
      <c r="O226" s="62"/>
      <c r="P226" s="62"/>
      <c r="Q226" s="62"/>
      <c r="R226" s="62"/>
      <c r="S226" s="62"/>
    </row>
    <row r="227" spans="1:19" ht="30" customHeight="1" x14ac:dyDescent="0.15">
      <c r="A227" s="62"/>
      <c r="B227" s="62"/>
      <c r="C227" s="62"/>
      <c r="D227" s="62"/>
      <c r="E227" s="62"/>
      <c r="F227" s="62"/>
      <c r="G227" s="62"/>
      <c r="H227" s="62"/>
      <c r="I227" s="62"/>
      <c r="J227" s="62"/>
      <c r="K227" s="62"/>
      <c r="L227" s="62"/>
      <c r="M227" s="62"/>
      <c r="N227" s="62"/>
      <c r="O227" s="62"/>
      <c r="P227" s="62"/>
      <c r="Q227" s="62"/>
      <c r="R227" s="62"/>
      <c r="S227" s="62"/>
    </row>
    <row r="228" spans="1:19" ht="30" customHeight="1" x14ac:dyDescent="0.15">
      <c r="A228" s="62"/>
      <c r="B228" s="62"/>
      <c r="C228" s="62"/>
      <c r="D228" s="62"/>
      <c r="E228" s="62"/>
      <c r="F228" s="62"/>
      <c r="G228" s="62"/>
      <c r="H228" s="62"/>
      <c r="I228" s="62"/>
      <c r="J228" s="62"/>
      <c r="K228" s="62"/>
      <c r="L228" s="62"/>
      <c r="M228" s="62"/>
      <c r="N228" s="62"/>
      <c r="O228" s="62"/>
      <c r="P228" s="62"/>
      <c r="Q228" s="62"/>
      <c r="R228" s="62"/>
      <c r="S228" s="62"/>
    </row>
    <row r="229" spans="1:19" ht="30" customHeight="1" x14ac:dyDescent="0.15">
      <c r="A229" s="62"/>
      <c r="B229" s="62"/>
      <c r="C229" s="62"/>
      <c r="D229" s="62"/>
      <c r="E229" s="62"/>
      <c r="F229" s="62"/>
      <c r="G229" s="62"/>
      <c r="H229" s="62"/>
      <c r="I229" s="62"/>
      <c r="J229" s="62"/>
      <c r="K229" s="62"/>
      <c r="L229" s="62"/>
      <c r="M229" s="62"/>
      <c r="N229" s="62"/>
      <c r="O229" s="62"/>
      <c r="P229" s="62"/>
      <c r="Q229" s="62"/>
      <c r="R229" s="62"/>
      <c r="S229" s="62"/>
    </row>
    <row r="230" spans="1:19" ht="30" customHeight="1" x14ac:dyDescent="0.15">
      <c r="A230" s="62"/>
      <c r="B230" s="62"/>
      <c r="C230" s="62"/>
      <c r="D230" s="62"/>
      <c r="E230" s="62"/>
      <c r="F230" s="62"/>
      <c r="G230" s="62"/>
      <c r="H230" s="62"/>
      <c r="I230" s="62"/>
      <c r="J230" s="62"/>
      <c r="K230" s="62"/>
      <c r="L230" s="62"/>
      <c r="M230" s="62"/>
      <c r="N230" s="62"/>
      <c r="O230" s="62"/>
      <c r="P230" s="62"/>
      <c r="Q230" s="62"/>
      <c r="R230" s="62"/>
      <c r="S230" s="62"/>
    </row>
    <row r="231" spans="1:19" ht="30" customHeight="1" x14ac:dyDescent="0.15">
      <c r="A231" s="62"/>
      <c r="B231" s="62"/>
      <c r="C231" s="62"/>
      <c r="D231" s="62"/>
      <c r="E231" s="62"/>
      <c r="F231" s="62"/>
      <c r="G231" s="62"/>
      <c r="H231" s="62"/>
      <c r="I231" s="62"/>
      <c r="J231" s="62"/>
      <c r="K231" s="62"/>
      <c r="L231" s="62"/>
      <c r="M231" s="62"/>
      <c r="N231" s="62"/>
      <c r="O231" s="62"/>
      <c r="P231" s="62"/>
      <c r="Q231" s="62"/>
      <c r="R231" s="62"/>
      <c r="S231" s="62"/>
    </row>
    <row r="232" spans="1:19" ht="30" customHeight="1" x14ac:dyDescent="0.15">
      <c r="A232" s="62"/>
      <c r="B232" s="62"/>
      <c r="C232" s="62"/>
      <c r="D232" s="62"/>
      <c r="E232" s="62"/>
      <c r="F232" s="62"/>
      <c r="G232" s="62"/>
      <c r="H232" s="62"/>
      <c r="I232" s="62"/>
      <c r="J232" s="62"/>
      <c r="K232" s="62"/>
      <c r="L232" s="62"/>
      <c r="M232" s="62"/>
      <c r="N232" s="62"/>
      <c r="O232" s="62"/>
      <c r="P232" s="62"/>
      <c r="Q232" s="62"/>
      <c r="R232" s="62"/>
      <c r="S232" s="62"/>
    </row>
    <row r="233" spans="1:19" ht="30" customHeight="1" x14ac:dyDescent="0.15">
      <c r="A233" s="62"/>
      <c r="B233" s="62"/>
      <c r="C233" s="62"/>
      <c r="D233" s="62"/>
      <c r="E233" s="62"/>
      <c r="F233" s="62"/>
      <c r="G233" s="62"/>
      <c r="H233" s="62"/>
      <c r="I233" s="62"/>
      <c r="J233" s="62"/>
      <c r="K233" s="62"/>
      <c r="L233" s="62"/>
      <c r="M233" s="62"/>
      <c r="N233" s="62"/>
      <c r="O233" s="62"/>
      <c r="P233" s="62"/>
      <c r="Q233" s="62"/>
      <c r="R233" s="62"/>
      <c r="S233" s="62"/>
    </row>
    <row r="234" spans="1:19" ht="30" customHeight="1" x14ac:dyDescent="0.15">
      <c r="A234" s="62"/>
      <c r="B234" s="62"/>
      <c r="C234" s="62"/>
      <c r="D234" s="62"/>
      <c r="E234" s="62"/>
      <c r="F234" s="62"/>
      <c r="G234" s="62"/>
      <c r="H234" s="62"/>
      <c r="I234" s="62"/>
      <c r="J234" s="62"/>
      <c r="K234" s="62"/>
      <c r="L234" s="62"/>
      <c r="M234" s="62"/>
      <c r="N234" s="62"/>
      <c r="O234" s="62"/>
      <c r="P234" s="62"/>
      <c r="Q234" s="62"/>
      <c r="R234" s="62"/>
      <c r="S234" s="62"/>
    </row>
    <row r="235" spans="1:19" ht="30" customHeight="1" x14ac:dyDescent="0.15">
      <c r="A235" s="62"/>
      <c r="B235" s="62"/>
      <c r="C235" s="62"/>
      <c r="D235" s="62"/>
      <c r="E235" s="62"/>
      <c r="F235" s="62"/>
      <c r="G235" s="62"/>
      <c r="H235" s="62"/>
      <c r="I235" s="62"/>
      <c r="J235" s="62"/>
      <c r="K235" s="62"/>
      <c r="L235" s="62"/>
      <c r="M235" s="62"/>
      <c r="N235" s="62"/>
      <c r="O235" s="62"/>
      <c r="P235" s="62"/>
      <c r="Q235" s="62"/>
      <c r="R235" s="62"/>
      <c r="S235" s="62"/>
    </row>
    <row r="236" spans="1:19" ht="30" customHeight="1" x14ac:dyDescent="0.15">
      <c r="A236" s="62"/>
      <c r="B236" s="62"/>
      <c r="C236" s="62"/>
      <c r="D236" s="62"/>
      <c r="E236" s="62"/>
      <c r="F236" s="62"/>
      <c r="G236" s="62"/>
      <c r="H236" s="62"/>
      <c r="I236" s="62"/>
      <c r="J236" s="62"/>
      <c r="K236" s="62"/>
      <c r="L236" s="62"/>
      <c r="M236" s="62"/>
      <c r="N236" s="62"/>
      <c r="O236" s="62"/>
      <c r="P236" s="62"/>
      <c r="Q236" s="62"/>
      <c r="R236" s="62"/>
      <c r="S236" s="62"/>
    </row>
    <row r="237" spans="1:19" ht="30" customHeight="1" x14ac:dyDescent="0.15">
      <c r="A237" s="62"/>
      <c r="B237" s="62"/>
      <c r="C237" s="62"/>
      <c r="D237" s="62"/>
      <c r="E237" s="62"/>
      <c r="F237" s="62"/>
      <c r="G237" s="62"/>
      <c r="H237" s="62"/>
      <c r="I237" s="62"/>
      <c r="J237" s="62"/>
      <c r="K237" s="62"/>
      <c r="L237" s="62"/>
      <c r="M237" s="62"/>
      <c r="N237" s="62"/>
      <c r="O237" s="62"/>
      <c r="P237" s="62"/>
      <c r="Q237" s="62"/>
      <c r="R237" s="62"/>
      <c r="S237" s="62"/>
    </row>
    <row r="238" spans="1:19" ht="30" customHeight="1" x14ac:dyDescent="0.15">
      <c r="A238" s="62"/>
      <c r="B238" s="62"/>
      <c r="C238" s="62"/>
      <c r="D238" s="62"/>
      <c r="E238" s="62"/>
      <c r="F238" s="62"/>
      <c r="G238" s="62"/>
      <c r="H238" s="62"/>
      <c r="I238" s="62"/>
      <c r="J238" s="62"/>
      <c r="K238" s="62"/>
      <c r="L238" s="62"/>
      <c r="M238" s="62"/>
      <c r="N238" s="62"/>
      <c r="O238" s="62"/>
      <c r="P238" s="62"/>
      <c r="Q238" s="62"/>
      <c r="R238" s="62"/>
      <c r="S238" s="62"/>
    </row>
    <row r="239" spans="1:19" ht="30" customHeight="1" x14ac:dyDescent="0.15">
      <c r="A239" s="62"/>
      <c r="B239" s="62"/>
      <c r="C239" s="62"/>
      <c r="D239" s="62"/>
      <c r="E239" s="62"/>
      <c r="F239" s="62"/>
      <c r="G239" s="62"/>
      <c r="H239" s="62"/>
      <c r="I239" s="62"/>
      <c r="J239" s="62"/>
      <c r="K239" s="62"/>
      <c r="L239" s="62"/>
      <c r="M239" s="62"/>
      <c r="N239" s="62"/>
      <c r="O239" s="62"/>
      <c r="P239" s="62"/>
      <c r="Q239" s="62"/>
      <c r="R239" s="62"/>
      <c r="S239" s="62"/>
    </row>
    <row r="240" spans="1:19" ht="30" customHeight="1" x14ac:dyDescent="0.15">
      <c r="A240" s="62"/>
      <c r="B240" s="62"/>
      <c r="C240" s="62"/>
      <c r="D240" s="62"/>
      <c r="E240" s="62"/>
      <c r="F240" s="62"/>
      <c r="G240" s="62"/>
      <c r="H240" s="62"/>
      <c r="I240" s="62"/>
      <c r="J240" s="62"/>
      <c r="K240" s="62"/>
      <c r="L240" s="62"/>
      <c r="M240" s="62"/>
      <c r="N240" s="62"/>
      <c r="O240" s="62"/>
      <c r="P240" s="62"/>
      <c r="Q240" s="62"/>
      <c r="R240" s="62"/>
      <c r="S240" s="62"/>
    </row>
    <row r="241" spans="1:19" ht="30" customHeight="1" x14ac:dyDescent="0.15">
      <c r="A241" s="62"/>
      <c r="B241" s="62"/>
      <c r="C241" s="62"/>
      <c r="D241" s="62"/>
      <c r="E241" s="62"/>
      <c r="F241" s="62"/>
      <c r="G241" s="62"/>
      <c r="H241" s="62"/>
      <c r="I241" s="62"/>
      <c r="J241" s="62"/>
      <c r="K241" s="62"/>
      <c r="L241" s="62"/>
      <c r="M241" s="62"/>
      <c r="N241" s="62"/>
      <c r="O241" s="62"/>
      <c r="P241" s="62"/>
      <c r="Q241" s="62"/>
      <c r="R241" s="62"/>
      <c r="S241" s="62"/>
    </row>
    <row r="242" spans="1:19" ht="30" customHeight="1" x14ac:dyDescent="0.15">
      <c r="A242" s="62"/>
      <c r="B242" s="62"/>
      <c r="C242" s="62"/>
      <c r="D242" s="62"/>
      <c r="E242" s="62"/>
      <c r="F242" s="62"/>
      <c r="G242" s="62"/>
      <c r="H242" s="62"/>
      <c r="I242" s="62"/>
      <c r="J242" s="62"/>
      <c r="K242" s="62"/>
      <c r="L242" s="62"/>
      <c r="M242" s="62"/>
      <c r="N242" s="62"/>
      <c r="O242" s="62"/>
      <c r="P242" s="62"/>
      <c r="Q242" s="62"/>
      <c r="R242" s="62"/>
      <c r="S242" s="62"/>
    </row>
    <row r="243" spans="1:19" ht="30" customHeight="1" x14ac:dyDescent="0.15">
      <c r="A243" s="62"/>
      <c r="B243" s="62"/>
      <c r="C243" s="62"/>
      <c r="D243" s="62"/>
      <c r="E243" s="62"/>
      <c r="F243" s="62"/>
      <c r="G243" s="62"/>
      <c r="H243" s="62"/>
      <c r="I243" s="62"/>
      <c r="J243" s="62"/>
      <c r="K243" s="62"/>
      <c r="L243" s="62"/>
      <c r="M243" s="62"/>
      <c r="N243" s="62"/>
      <c r="O243" s="62"/>
      <c r="P243" s="62"/>
      <c r="Q243" s="62"/>
      <c r="R243" s="62"/>
      <c r="S243" s="62"/>
    </row>
    <row r="244" spans="1:19" ht="30" customHeight="1" x14ac:dyDescent="0.15">
      <c r="A244" s="62"/>
      <c r="B244" s="62"/>
      <c r="C244" s="62"/>
      <c r="D244" s="62"/>
      <c r="E244" s="62"/>
      <c r="F244" s="62"/>
      <c r="G244" s="62"/>
      <c r="H244" s="62"/>
      <c r="I244" s="62"/>
      <c r="J244" s="62"/>
      <c r="K244" s="62"/>
      <c r="L244" s="62"/>
      <c r="M244" s="62"/>
      <c r="N244" s="62"/>
      <c r="O244" s="62"/>
      <c r="P244" s="62"/>
      <c r="Q244" s="62"/>
      <c r="R244" s="62"/>
      <c r="S244" s="62"/>
    </row>
    <row r="245" spans="1:19" ht="30" customHeight="1" x14ac:dyDescent="0.15">
      <c r="A245" s="62"/>
      <c r="B245" s="62"/>
      <c r="C245" s="62"/>
      <c r="D245" s="62"/>
      <c r="E245" s="62"/>
      <c r="F245" s="62"/>
      <c r="G245" s="62"/>
      <c r="H245" s="62"/>
      <c r="I245" s="62"/>
      <c r="J245" s="62"/>
      <c r="K245" s="62"/>
      <c r="L245" s="62"/>
      <c r="M245" s="62"/>
      <c r="N245" s="62"/>
      <c r="O245" s="62"/>
      <c r="P245" s="62"/>
      <c r="Q245" s="62"/>
      <c r="R245" s="62"/>
      <c r="S245" s="62"/>
    </row>
    <row r="246" spans="1:19" ht="30" customHeight="1" x14ac:dyDescent="0.15">
      <c r="A246" s="62"/>
      <c r="B246" s="62"/>
      <c r="C246" s="62"/>
      <c r="D246" s="62"/>
      <c r="E246" s="62"/>
      <c r="F246" s="62"/>
      <c r="G246" s="62"/>
      <c r="H246" s="62"/>
      <c r="I246" s="62"/>
      <c r="J246" s="62"/>
      <c r="K246" s="62"/>
      <c r="L246" s="62"/>
      <c r="M246" s="62"/>
      <c r="N246" s="62"/>
      <c r="O246" s="62"/>
      <c r="P246" s="62"/>
      <c r="Q246" s="62"/>
      <c r="R246" s="62"/>
      <c r="S246" s="62"/>
    </row>
  </sheetData>
  <sheetProtection sheet="1" objects="1" scenarios="1"/>
  <mergeCells count="110">
    <mergeCell ref="G27:H27"/>
    <mergeCell ref="I27:J27"/>
    <mergeCell ref="L27:M27"/>
    <mergeCell ref="N27:O27"/>
    <mergeCell ref="P27:Q27"/>
    <mergeCell ref="C25:F25"/>
    <mergeCell ref="L25:M25"/>
    <mergeCell ref="N25:O25"/>
    <mergeCell ref="P25:Q25"/>
    <mergeCell ref="C26:F26"/>
    <mergeCell ref="L26:M26"/>
    <mergeCell ref="N26:O26"/>
    <mergeCell ref="P26:Q26"/>
    <mergeCell ref="C23:F23"/>
    <mergeCell ref="L23:M23"/>
    <mergeCell ref="N23:O23"/>
    <mergeCell ref="P23:Q23"/>
    <mergeCell ref="C24:F24"/>
    <mergeCell ref="L24:M24"/>
    <mergeCell ref="N24:O24"/>
    <mergeCell ref="P24:Q24"/>
    <mergeCell ref="C21:F21"/>
    <mergeCell ref="L21:M21"/>
    <mergeCell ref="N21:O21"/>
    <mergeCell ref="P21:Q21"/>
    <mergeCell ref="C22:F22"/>
    <mergeCell ref="L22:M22"/>
    <mergeCell ref="N22:O22"/>
    <mergeCell ref="P22:Q22"/>
    <mergeCell ref="C19:F19"/>
    <mergeCell ref="L19:M19"/>
    <mergeCell ref="N19:O19"/>
    <mergeCell ref="P19:Q19"/>
    <mergeCell ref="C20:F20"/>
    <mergeCell ref="L20:M20"/>
    <mergeCell ref="N20:O20"/>
    <mergeCell ref="P20:Q20"/>
    <mergeCell ref="C17:F17"/>
    <mergeCell ref="L17:M17"/>
    <mergeCell ref="N17:O17"/>
    <mergeCell ref="P17:Q17"/>
    <mergeCell ref="C18:F18"/>
    <mergeCell ref="L18:M18"/>
    <mergeCell ref="N18:O18"/>
    <mergeCell ref="P18:Q18"/>
    <mergeCell ref="C15:F15"/>
    <mergeCell ref="L15:M15"/>
    <mergeCell ref="N15:O15"/>
    <mergeCell ref="P15:Q15"/>
    <mergeCell ref="C16:F16"/>
    <mergeCell ref="L16:M16"/>
    <mergeCell ref="N16:O16"/>
    <mergeCell ref="P16:Q16"/>
    <mergeCell ref="C13:F13"/>
    <mergeCell ref="L13:M13"/>
    <mergeCell ref="N13:O13"/>
    <mergeCell ref="P13:Q13"/>
    <mergeCell ref="C14:F14"/>
    <mergeCell ref="L14:M14"/>
    <mergeCell ref="N14:O14"/>
    <mergeCell ref="P14:Q14"/>
    <mergeCell ref="C11:F11"/>
    <mergeCell ref="L11:M11"/>
    <mergeCell ref="N11:O11"/>
    <mergeCell ref="P11:Q11"/>
    <mergeCell ref="C12:F12"/>
    <mergeCell ref="L12:M12"/>
    <mergeCell ref="N12:O12"/>
    <mergeCell ref="P12:Q12"/>
    <mergeCell ref="C9:F9"/>
    <mergeCell ref="L9:M9"/>
    <mergeCell ref="N9:O9"/>
    <mergeCell ref="P9:Q9"/>
    <mergeCell ref="C10:F10"/>
    <mergeCell ref="L10:M10"/>
    <mergeCell ref="N10:O10"/>
    <mergeCell ref="P10:Q10"/>
    <mergeCell ref="P7:Q7"/>
    <mergeCell ref="R7:R8"/>
    <mergeCell ref="S7:S8"/>
    <mergeCell ref="L8:M8"/>
    <mergeCell ref="N8:O8"/>
    <mergeCell ref="P8:Q8"/>
    <mergeCell ref="M6:N6"/>
    <mergeCell ref="O6:P6"/>
    <mergeCell ref="Q6:S6"/>
    <mergeCell ref="A7:A8"/>
    <mergeCell ref="B7:B8"/>
    <mergeCell ref="C7:F8"/>
    <mergeCell ref="G7:G8"/>
    <mergeCell ref="H7:H8"/>
    <mergeCell ref="L7:M7"/>
    <mergeCell ref="N7:O7"/>
    <mergeCell ref="A4:E4"/>
    <mergeCell ref="F4:J4"/>
    <mergeCell ref="K4:M4"/>
    <mergeCell ref="Q4:R4"/>
    <mergeCell ref="A5:E6"/>
    <mergeCell ref="F5:L5"/>
    <mergeCell ref="M5:N5"/>
    <mergeCell ref="O5:P5"/>
    <mergeCell ref="Q5:S5"/>
    <mergeCell ref="F6:L6"/>
    <mergeCell ref="O1:S1"/>
    <mergeCell ref="A2:B2"/>
    <mergeCell ref="A3:E3"/>
    <mergeCell ref="F3:J3"/>
    <mergeCell ref="K3:M3"/>
    <mergeCell ref="N3:P3"/>
    <mergeCell ref="Q3:S3"/>
  </mergeCells>
  <phoneticPr fontId="1"/>
  <dataValidations count="2">
    <dataValidation imeMode="off" allowBlank="1" showInputMessage="1" showErrorMessage="1" sqref="Q6 J9:J26 A9:A26 K4:M4 O4 Q4:R4 P2 R2 G9:H26" xr:uid="{5F4C6FFE-8580-4326-80AB-10D3E257D364}"/>
    <dataValidation imeMode="on" allowBlank="1" showInputMessage="1" showErrorMessage="1" sqref="A4:J4 B9:F26" xr:uid="{E61192B5-C2B0-430C-88DB-235889E0F925}"/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実績記録票（自動計算）</vt:lpstr>
      <vt:lpstr>実績記録票（手書き・手入力用）</vt:lpstr>
      <vt:lpstr>記載例</vt:lpstr>
      <vt:lpstr>'実績記録票（自動計算）'!Print_Area</vt:lpstr>
      <vt:lpstr>'実績記録票（手書き・手入力用）'!Print_Area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3355</dc:creator>
  <cp:lastModifiedBy>daito</cp:lastModifiedBy>
  <cp:lastPrinted>2023-03-28T09:02:18Z</cp:lastPrinted>
  <dcterms:created xsi:type="dcterms:W3CDTF">2013-01-21T04:53:35Z</dcterms:created>
  <dcterms:modified xsi:type="dcterms:W3CDTF">2023-03-30T00:50:59Z</dcterms:modified>
</cp:coreProperties>
</file>