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05"/>
  <workbookPr defaultThemeVersion="124226"/>
  <mc:AlternateContent xmlns:mc="http://schemas.openxmlformats.org/markup-compatibility/2006">
    <mc:Choice Requires="x15">
      <x15ac:absPath xmlns:x15ac="http://schemas.microsoft.com/office/spreadsheetml/2010/11/ac" url="\\2003sv30\秘書広報課\広報広聴G\02 統計共通\06　大東市統計書\R05\02 編集・公開\03令和４年度HPアップ用データ\02章別\Excel2020ver\"/>
    </mc:Choice>
  </mc:AlternateContent>
  <xr:revisionPtr revIDLastSave="0" documentId="8_{23C20B0E-E2FC-4007-A8B2-A4E52F37F57C}" xr6:coauthVersionLast="36" xr6:coauthVersionMax="36" xr10:uidLastSave="{00000000-0000-0000-0000-000000000000}"/>
  <bookViews>
    <workbookView xWindow="5430" yWindow="345" windowWidth="9315" windowHeight="6405" activeTab="8"/>
  </bookViews>
  <sheets>
    <sheet name="第57表" sheetId="2" r:id="rId1"/>
    <sheet name="第58表" sheetId="10" r:id="rId2"/>
    <sheet name="第59表" sheetId="6" r:id="rId3"/>
    <sheet name="第60表" sheetId="5" r:id="rId4"/>
    <sheet name="第61表" sheetId="4" r:id="rId5"/>
    <sheet name="第62表" sheetId="9" r:id="rId6"/>
    <sheet name="第63表ー１" sheetId="13" r:id="rId7"/>
    <sheet name="第63表ー2" sheetId="14" r:id="rId8"/>
    <sheet name="第63表ー3" sheetId="15" r:id="rId9"/>
  </sheets>
  <definedNames>
    <definedName name="_xlnm.Print_Area" localSheetId="0">第57表!$A$1:$E$27</definedName>
    <definedName name="_xlnm.Print_Area" localSheetId="1">第58表!$A$1:$I$24</definedName>
    <definedName name="_xlnm.Print_Area" localSheetId="2">第59表!$A$1:$L$62</definedName>
    <definedName name="_xlnm.Print_Area" localSheetId="3">第60表!$A$1:$O$30</definedName>
    <definedName name="_xlnm.Print_Area" localSheetId="4">第61表!$A$1:$P$30</definedName>
    <definedName name="_xlnm.Print_Area" localSheetId="5">第62表!$A$1:$G$30</definedName>
    <definedName name="_xlnm.Print_Area" localSheetId="7">第63表ー2!$A$1:$E$21</definedName>
    <definedName name="_xlnm.Print_Area" localSheetId="8">第63表ー3!$A$1:$E$19</definedName>
  </definedNames>
  <calcPr calcId="191029"/>
</workbook>
</file>

<file path=xl/calcChain.xml><?xml version="1.0" encoding="utf-8"?>
<calcChain xmlns="http://schemas.openxmlformats.org/spreadsheetml/2006/main">
  <c r="C10" i="14" l="1"/>
  <c r="C9" i="14"/>
  <c r="C8" i="14"/>
  <c r="C46" i="6"/>
  <c r="C43" i="6"/>
  <c r="C40" i="6"/>
  <c r="C37" i="6"/>
  <c r="C34" i="6"/>
  <c r="C31" i="6"/>
  <c r="C28" i="6"/>
  <c r="C25" i="6"/>
  <c r="C22" i="6"/>
  <c r="C19" i="6"/>
  <c r="C16" i="6"/>
  <c r="C13" i="6"/>
  <c r="C10" i="6"/>
  <c r="C7" i="6"/>
  <c r="C9" i="4"/>
  <c r="B9" i="4"/>
  <c r="C8" i="4"/>
  <c r="B8" i="4"/>
  <c r="C7" i="4"/>
  <c r="B7" i="4"/>
  <c r="C9" i="10"/>
  <c r="B9" i="10"/>
  <c r="C8" i="10"/>
  <c r="B8" i="10"/>
  <c r="C7" i="10"/>
  <c r="B7" i="10"/>
  <c r="B9" i="2"/>
  <c r="B8" i="2"/>
  <c r="B7" i="2"/>
</calcChain>
</file>

<file path=xl/sharedStrings.xml><?xml version="1.0" encoding="utf-8"?>
<sst xmlns="http://schemas.openxmlformats.org/spreadsheetml/2006/main" count="330" uniqueCount="139">
  <si>
    <t>　　　　　　　　　　　　　</t>
  </si>
  <si>
    <t>　　　　　　　</t>
  </si>
  <si>
    <t>　　　　　　</t>
  </si>
  <si>
    <t>　　</t>
  </si>
  <si>
    <t>　　　　</t>
  </si>
  <si>
    <t>　　　</t>
  </si>
  <si>
    <t>　　　　　　　　　</t>
  </si>
  <si>
    <t>　</t>
  </si>
  <si>
    <t>（各年度末現在）</t>
    <rPh sb="1" eb="5">
      <t>カクネンドマツ</t>
    </rPh>
    <rPh sb="5" eb="7">
      <t>ゲンザイ</t>
    </rPh>
    <phoneticPr fontId="2"/>
  </si>
  <si>
    <t>年    度</t>
    <rPh sb="0" eb="6">
      <t>ネンド</t>
    </rPh>
    <phoneticPr fontId="2"/>
  </si>
  <si>
    <t>総    数</t>
    <rPh sb="0" eb="6">
      <t>ソウスウ</t>
    </rPh>
    <phoneticPr fontId="2"/>
  </si>
  <si>
    <t>年     度</t>
    <rPh sb="0" eb="1">
      <t>トシ</t>
    </rPh>
    <rPh sb="6" eb="7">
      <t>タビ</t>
    </rPh>
    <phoneticPr fontId="2"/>
  </si>
  <si>
    <t>区  分</t>
    <rPh sb="0" eb="1">
      <t>ク</t>
    </rPh>
    <rPh sb="3" eb="4">
      <t>ブン</t>
    </rPh>
    <phoneticPr fontId="2"/>
  </si>
  <si>
    <t>生　　活</t>
  </si>
  <si>
    <t>教　　育</t>
  </si>
  <si>
    <t xml:space="preserve">    住　　宅   　</t>
    <phoneticPr fontId="2"/>
  </si>
  <si>
    <t>医    療</t>
    <rPh sb="0" eb="1">
      <t>イ</t>
    </rPh>
    <rPh sb="5" eb="6">
      <t>リョウ</t>
    </rPh>
    <phoneticPr fontId="2"/>
  </si>
  <si>
    <t>介　　護</t>
    <rPh sb="0" eb="1">
      <t>スケ</t>
    </rPh>
    <rPh sb="3" eb="4">
      <t>ユズル</t>
    </rPh>
    <phoneticPr fontId="2"/>
  </si>
  <si>
    <t>葬  祭</t>
    <rPh sb="0" eb="1">
      <t>ソウ</t>
    </rPh>
    <rPh sb="3" eb="4">
      <t>サイ</t>
    </rPh>
    <phoneticPr fontId="2"/>
  </si>
  <si>
    <t>出  産</t>
    <rPh sb="0" eb="1">
      <t>デ</t>
    </rPh>
    <rPh sb="3" eb="4">
      <t>サン</t>
    </rPh>
    <phoneticPr fontId="2"/>
  </si>
  <si>
    <t>生  業</t>
    <rPh sb="0" eb="1">
      <t>セイ</t>
    </rPh>
    <rPh sb="3" eb="4">
      <t>ギョウ</t>
    </rPh>
    <phoneticPr fontId="2"/>
  </si>
  <si>
    <t>そ の 他</t>
    <rPh sb="4" eb="5">
      <t>ホカ</t>
    </rPh>
    <phoneticPr fontId="2"/>
  </si>
  <si>
    <t>　　　　　</t>
  </si>
  <si>
    <t>総           数</t>
    <rPh sb="0" eb="13">
      <t>ソウスウ</t>
    </rPh>
    <phoneticPr fontId="2"/>
  </si>
  <si>
    <t>　　　　　  　　　</t>
  </si>
  <si>
    <t>　　　　　　　　</t>
  </si>
  <si>
    <t>　　　　　　　　　　　　　　　　</t>
  </si>
  <si>
    <t>　　　　　　　　　　　　　　　　　　　　　　　　　　　　　　　　　　　　</t>
  </si>
  <si>
    <t>加入者数</t>
    <rPh sb="0" eb="3">
      <t>カニュウシャ</t>
    </rPh>
    <rPh sb="3" eb="4">
      <t>スウ</t>
    </rPh>
    <phoneticPr fontId="2"/>
  </si>
  <si>
    <t>収               入               （　千　円　）</t>
    <rPh sb="0" eb="1">
      <t>オサム</t>
    </rPh>
    <rPh sb="16" eb="17">
      <t>イリ</t>
    </rPh>
    <phoneticPr fontId="2"/>
  </si>
  <si>
    <t>支       出     （　千　円　）</t>
    <rPh sb="0" eb="1">
      <t>ササ</t>
    </rPh>
    <rPh sb="8" eb="9">
      <t>デ</t>
    </rPh>
    <rPh sb="16" eb="19">
      <t>センエン</t>
    </rPh>
    <phoneticPr fontId="2"/>
  </si>
  <si>
    <t>負  担  額  （円）</t>
    <rPh sb="0" eb="4">
      <t>フタン</t>
    </rPh>
    <rPh sb="6" eb="7">
      <t>ガク</t>
    </rPh>
    <rPh sb="10" eb="11">
      <t>エン</t>
    </rPh>
    <phoneticPr fontId="2"/>
  </si>
  <si>
    <t xml:space="preserve">  総    額　</t>
    <rPh sb="2" eb="3">
      <t>フサ</t>
    </rPh>
    <rPh sb="7" eb="8">
      <t>ガク</t>
    </rPh>
    <phoneticPr fontId="2"/>
  </si>
  <si>
    <t>保  険  税</t>
    <rPh sb="0" eb="1">
      <t>ホ</t>
    </rPh>
    <rPh sb="3" eb="4">
      <t>ケン</t>
    </rPh>
    <rPh sb="6" eb="7">
      <t>ゼイ</t>
    </rPh>
    <phoneticPr fontId="2"/>
  </si>
  <si>
    <t>国庫支出金</t>
    <rPh sb="0" eb="2">
      <t>コッコ</t>
    </rPh>
    <rPh sb="2" eb="5">
      <t>シシュツキン</t>
    </rPh>
    <phoneticPr fontId="2"/>
  </si>
  <si>
    <t>府支出金</t>
    <rPh sb="0" eb="1">
      <t>フ</t>
    </rPh>
    <rPh sb="1" eb="4">
      <t>シシュツキン</t>
    </rPh>
    <phoneticPr fontId="2"/>
  </si>
  <si>
    <t>総   額</t>
    <rPh sb="0" eb="1">
      <t>フサ</t>
    </rPh>
    <rPh sb="4" eb="5">
      <t>ガク</t>
    </rPh>
    <phoneticPr fontId="2"/>
  </si>
  <si>
    <t>保険給付金</t>
    <rPh sb="0" eb="2">
      <t>ホケン</t>
    </rPh>
    <rPh sb="2" eb="5">
      <t>キュウフキン</t>
    </rPh>
    <phoneticPr fontId="2"/>
  </si>
  <si>
    <t>一人当たり  収納</t>
    <rPh sb="0" eb="2">
      <t>ヒトリ</t>
    </rPh>
    <rPh sb="2" eb="3">
      <t>ア</t>
    </rPh>
    <rPh sb="7" eb="9">
      <t>シュウノウ</t>
    </rPh>
    <phoneticPr fontId="2"/>
  </si>
  <si>
    <t>年    度</t>
    <rPh sb="0" eb="1">
      <t>トシ</t>
    </rPh>
    <rPh sb="5" eb="6">
      <t>タビ</t>
    </rPh>
    <phoneticPr fontId="2"/>
  </si>
  <si>
    <t>療 養 の 給 付 費</t>
    <rPh sb="6" eb="7">
      <t>キュウ</t>
    </rPh>
    <rPh sb="8" eb="9">
      <t>ヅケ</t>
    </rPh>
    <rPh sb="10" eb="11">
      <t>ヒ</t>
    </rPh>
    <phoneticPr fontId="2"/>
  </si>
  <si>
    <t>療    養    費</t>
    <rPh sb="0" eb="1">
      <t>リョウ</t>
    </rPh>
    <rPh sb="5" eb="6">
      <t>オサム</t>
    </rPh>
    <rPh sb="10" eb="11">
      <t>ヒ</t>
    </rPh>
    <phoneticPr fontId="2"/>
  </si>
  <si>
    <t>高  額  療  養  費</t>
    <rPh sb="0" eb="1">
      <t>タカ</t>
    </rPh>
    <rPh sb="3" eb="4">
      <t>ガク</t>
    </rPh>
    <rPh sb="6" eb="7">
      <t>リョウ</t>
    </rPh>
    <rPh sb="9" eb="10">
      <t>オサム</t>
    </rPh>
    <rPh sb="12" eb="13">
      <t>ヒ</t>
    </rPh>
    <phoneticPr fontId="2"/>
  </si>
  <si>
    <t>出産育児一時金等</t>
    <rPh sb="0" eb="2">
      <t>シュッサン</t>
    </rPh>
    <rPh sb="2" eb="4">
      <t>イクジ</t>
    </rPh>
    <rPh sb="4" eb="7">
      <t>イチジキン</t>
    </rPh>
    <rPh sb="7" eb="8">
      <t>トウ</t>
    </rPh>
    <phoneticPr fontId="2"/>
  </si>
  <si>
    <t>葬    祭    費</t>
    <rPh sb="0" eb="1">
      <t>ソウ</t>
    </rPh>
    <rPh sb="5" eb="6">
      <t>サイ</t>
    </rPh>
    <rPh sb="10" eb="11">
      <t>ヒ</t>
    </rPh>
    <phoneticPr fontId="2"/>
  </si>
  <si>
    <t>そ    の    他</t>
    <rPh sb="10" eb="11">
      <t>ホカ</t>
    </rPh>
    <phoneticPr fontId="2"/>
  </si>
  <si>
    <t>件  数</t>
    <rPh sb="0" eb="4">
      <t>ケンスウ</t>
    </rPh>
    <phoneticPr fontId="2"/>
  </si>
  <si>
    <t>給 付 額</t>
    <rPh sb="0" eb="3">
      <t>キュウフ</t>
    </rPh>
    <rPh sb="4" eb="5">
      <t>ガク</t>
    </rPh>
    <phoneticPr fontId="2"/>
  </si>
  <si>
    <t>年  度</t>
    <rPh sb="0" eb="4">
      <t>ネンド</t>
    </rPh>
    <phoneticPr fontId="2"/>
  </si>
  <si>
    <t>世       帯       数</t>
    <rPh sb="0" eb="17">
      <t>セタイスウ</t>
    </rPh>
    <phoneticPr fontId="2"/>
  </si>
  <si>
    <t>人               口</t>
    <rPh sb="0" eb="17">
      <t>ジンコウ</t>
    </rPh>
    <phoneticPr fontId="2"/>
  </si>
  <si>
    <t>総  数</t>
    <rPh sb="0" eb="4">
      <t>ソウスウ</t>
    </rPh>
    <phoneticPr fontId="2"/>
  </si>
  <si>
    <t>加入率(％）</t>
    <rPh sb="0" eb="1">
      <t>カ</t>
    </rPh>
    <phoneticPr fontId="2"/>
  </si>
  <si>
    <t>被保険者数</t>
    <rPh sb="0" eb="4">
      <t>ヒホケンシャ</t>
    </rPh>
    <rPh sb="4" eb="5">
      <t>スウ</t>
    </rPh>
    <phoneticPr fontId="2"/>
  </si>
  <si>
    <t xml:space="preserve">　　　　　　　　　　　　　　　　　　　　　　　　　　　　　　　　　　　            </t>
  </si>
  <si>
    <t xml:space="preserve">    　　　　　　　　　　　　　　　　　　　　　　　　　　　　　　</t>
    <phoneticPr fontId="2"/>
  </si>
  <si>
    <t>入　 所   児   童   数   （人）</t>
    <rPh sb="0" eb="4">
      <t>ニュウショ</t>
    </rPh>
    <rPh sb="7" eb="12">
      <t>ジドウ</t>
    </rPh>
    <rPh sb="15" eb="16">
      <t>スウ</t>
    </rPh>
    <rPh sb="20" eb="21">
      <t>ヒト</t>
    </rPh>
    <phoneticPr fontId="2"/>
  </si>
  <si>
    <t>３歳未満</t>
    <rPh sb="0" eb="2">
      <t>サンサイ</t>
    </rPh>
    <rPh sb="2" eb="4">
      <t>ミマン</t>
    </rPh>
    <phoneticPr fontId="2"/>
  </si>
  <si>
    <t>３歳以上</t>
    <rPh sb="0" eb="2">
      <t>サンサイ</t>
    </rPh>
    <rPh sb="2" eb="4">
      <t>イジョウ</t>
    </rPh>
    <phoneticPr fontId="2"/>
  </si>
  <si>
    <t>その他の収入</t>
    <rPh sb="0" eb="3">
      <t>ソノタ</t>
    </rPh>
    <rPh sb="4" eb="6">
      <t>シュウニュウ</t>
    </rPh>
    <phoneticPr fontId="2"/>
  </si>
  <si>
    <t>一般会計より繰入</t>
    <rPh sb="0" eb="2">
      <t>イッパン</t>
    </rPh>
    <rPh sb="2" eb="4">
      <t>カイケイ</t>
    </rPh>
    <rPh sb="6" eb="8">
      <t>クリイ</t>
    </rPh>
    <phoneticPr fontId="2"/>
  </si>
  <si>
    <t>差引残額      （千円）</t>
    <rPh sb="0" eb="2">
      <t>サシヒ</t>
    </rPh>
    <rPh sb="2" eb="4">
      <t>ザンガク</t>
    </rPh>
    <rPh sb="11" eb="13">
      <t>センエン</t>
    </rPh>
    <phoneticPr fontId="2"/>
  </si>
  <si>
    <t>老齢給付</t>
    <rPh sb="0" eb="2">
      <t>ロウレイ</t>
    </rPh>
    <rPh sb="2" eb="4">
      <t>キュウフ</t>
    </rPh>
    <phoneticPr fontId="2"/>
  </si>
  <si>
    <t>障害給付</t>
    <rPh sb="0" eb="2">
      <t>ショウガイ</t>
    </rPh>
    <rPh sb="2" eb="4">
      <t>キュウフ</t>
    </rPh>
    <phoneticPr fontId="2"/>
  </si>
  <si>
    <t>遺族給付</t>
    <rPh sb="0" eb="2">
      <t>イゾク</t>
    </rPh>
    <rPh sb="2" eb="4">
      <t>キュウフ</t>
    </rPh>
    <phoneticPr fontId="2"/>
  </si>
  <si>
    <t>保険年金課調べ</t>
    <phoneticPr fontId="2"/>
  </si>
  <si>
    <t>任意加入
被保険者数</t>
    <rPh sb="0" eb="2">
      <t>ニンイ</t>
    </rPh>
    <rPh sb="2" eb="4">
      <t>カニュウ</t>
    </rPh>
    <rPh sb="5" eb="9">
      <t>ヒホケンシャ</t>
    </rPh>
    <rPh sb="9" eb="10">
      <t>スウ</t>
    </rPh>
    <phoneticPr fontId="2"/>
  </si>
  <si>
    <t>第３号
被保険者</t>
    <rPh sb="0" eb="1">
      <t>ダイ</t>
    </rPh>
    <rPh sb="2" eb="3">
      <t>ゴウ</t>
    </rPh>
    <rPh sb="4" eb="8">
      <t>ヒホケンシャ</t>
    </rPh>
    <phoneticPr fontId="2"/>
  </si>
  <si>
    <t>第１号
被保険者数</t>
    <rPh sb="0" eb="1">
      <t>ダイ</t>
    </rPh>
    <rPh sb="2" eb="3">
      <t>ゴウ</t>
    </rPh>
    <rPh sb="4" eb="8">
      <t>ヒホケンシャ</t>
    </rPh>
    <rPh sb="8" eb="9">
      <t>スウ</t>
    </rPh>
    <phoneticPr fontId="2"/>
  </si>
  <si>
    <t>（単位：人）</t>
    <rPh sb="1" eb="3">
      <t>タンイ</t>
    </rPh>
    <rPh sb="4" eb="5">
      <t>ニン</t>
    </rPh>
    <phoneticPr fontId="2"/>
  </si>
  <si>
    <t>年度</t>
    <rPh sb="0" eb="2">
      <t>ネンド</t>
    </rPh>
    <phoneticPr fontId="2"/>
  </si>
  <si>
    <t>注２）　障害給付とは、新法の障害基礎年金及び旧法の障害年金の合計である。</t>
    <rPh sb="0" eb="1">
      <t>チュウ</t>
    </rPh>
    <rPh sb="4" eb="6">
      <t>ショウガイ</t>
    </rPh>
    <rPh sb="6" eb="8">
      <t>キュウフ</t>
    </rPh>
    <phoneticPr fontId="2"/>
  </si>
  <si>
    <t>注３）　遺族給付とは、新法の遺族基礎年金及び寡婦年金等の合計である。</t>
    <rPh sb="0" eb="1">
      <t>チュウ</t>
    </rPh>
    <rPh sb="4" eb="6">
      <t>イゾク</t>
    </rPh>
    <rPh sb="6" eb="8">
      <t>キュウフ</t>
    </rPh>
    <phoneticPr fontId="2"/>
  </si>
  <si>
    <t>受給権者
（人）</t>
    <rPh sb="0" eb="4">
      <t>ジュキュウケンシャ</t>
    </rPh>
    <rPh sb="6" eb="7">
      <t>ニン</t>
    </rPh>
    <phoneticPr fontId="2"/>
  </si>
  <si>
    <t>年金額
（千円）</t>
    <rPh sb="0" eb="2">
      <t>ネンキン</t>
    </rPh>
    <rPh sb="2" eb="3">
      <t>ガク</t>
    </rPh>
    <rPh sb="5" eb="7">
      <t>センエン</t>
    </rPh>
    <phoneticPr fontId="2"/>
  </si>
  <si>
    <t>注４）　新法・旧法とは、昭和60年改正前の法律に基づくものを旧法、改正後の法律に基づくものを新法という。</t>
    <rPh sb="0" eb="1">
      <t>チュウ</t>
    </rPh>
    <rPh sb="4" eb="6">
      <t>シンポウ</t>
    </rPh>
    <phoneticPr fontId="2"/>
  </si>
  <si>
    <t>保険年金課調べ（厚生労働省統計資料による）</t>
    <phoneticPr fontId="2"/>
  </si>
  <si>
    <t>保護費（千円）</t>
    <rPh sb="4" eb="6">
      <t>センエン</t>
    </rPh>
    <phoneticPr fontId="2"/>
  </si>
  <si>
    <t>人員（人）</t>
    <rPh sb="3" eb="4">
      <t>ニン</t>
    </rPh>
    <phoneticPr fontId="2"/>
  </si>
  <si>
    <t>(各年度末現在)</t>
    <rPh sb="5" eb="7">
      <t>ゲンザイ</t>
    </rPh>
    <phoneticPr fontId="2"/>
  </si>
  <si>
    <t>（各年度末現在）</t>
    <rPh sb="5" eb="7">
      <t>ゲンザイ</t>
    </rPh>
    <phoneticPr fontId="2"/>
  </si>
  <si>
    <t>５７　　国　民　年　金　加　入　状　況</t>
    <rPh sb="4" eb="7">
      <t>コクミン</t>
    </rPh>
    <rPh sb="8" eb="11">
      <t>ネンキン</t>
    </rPh>
    <rPh sb="12" eb="15">
      <t>カニュウ</t>
    </rPh>
    <rPh sb="16" eb="19">
      <t>ジョウキョウ</t>
    </rPh>
    <phoneticPr fontId="2"/>
  </si>
  <si>
    <t>５８　　国 民 年 金 給 付 状 況</t>
    <rPh sb="4" eb="5">
      <t>クニ</t>
    </rPh>
    <rPh sb="6" eb="7">
      <t>ミン</t>
    </rPh>
    <rPh sb="8" eb="11">
      <t>ネンキン</t>
    </rPh>
    <rPh sb="12" eb="13">
      <t>キュウ</t>
    </rPh>
    <rPh sb="14" eb="15">
      <t>ツキ</t>
    </rPh>
    <rPh sb="16" eb="19">
      <t>ジョウキョウ</t>
    </rPh>
    <phoneticPr fontId="2"/>
  </si>
  <si>
    <t>５９　　生　 活　 保 　護 　状 　況</t>
    <rPh sb="4" eb="8">
      <t>セイカツ</t>
    </rPh>
    <rPh sb="10" eb="14">
      <t>ホゴ</t>
    </rPh>
    <rPh sb="16" eb="20">
      <t>ジョウキョウ</t>
    </rPh>
    <phoneticPr fontId="2"/>
  </si>
  <si>
    <t>６０　　国　民　健　康　保　険　事　業　状　況</t>
    <rPh sb="4" eb="7">
      <t>コクミン</t>
    </rPh>
    <rPh sb="8" eb="11">
      <t>ケンコウ</t>
    </rPh>
    <rPh sb="12" eb="13">
      <t>ホケン</t>
    </rPh>
    <rPh sb="14" eb="15">
      <t>ケン</t>
    </rPh>
    <rPh sb="16" eb="19">
      <t>ジギョウ</t>
    </rPh>
    <rPh sb="20" eb="23">
      <t>ジョウキョウ</t>
    </rPh>
    <phoneticPr fontId="2"/>
  </si>
  <si>
    <t>６１　　国　民　健　康　保　険　給　付　状　況</t>
    <rPh sb="4" eb="7">
      <t>コクミン</t>
    </rPh>
    <rPh sb="8" eb="11">
      <t>ケンコウ</t>
    </rPh>
    <rPh sb="12" eb="15">
      <t>ホケン</t>
    </rPh>
    <rPh sb="16" eb="19">
      <t>キュウフ</t>
    </rPh>
    <rPh sb="20" eb="23">
      <t>ジョウキョウ</t>
    </rPh>
    <phoneticPr fontId="2"/>
  </si>
  <si>
    <t>６２　　国民健康保険加入状況</t>
    <rPh sb="4" eb="6">
      <t>コクミン</t>
    </rPh>
    <rPh sb="6" eb="8">
      <t>ケンコウ</t>
    </rPh>
    <rPh sb="8" eb="10">
      <t>ホケン</t>
    </rPh>
    <rPh sb="10" eb="12">
      <t>カニュウ</t>
    </rPh>
    <rPh sb="12" eb="14">
      <t>ジョウキョウ</t>
    </rPh>
    <phoneticPr fontId="2"/>
  </si>
  <si>
    <t>６０　　国　民　健　康　保　険　事　業　状　況　（　続　き　）</t>
    <rPh sb="26" eb="27">
      <t>ツヅ</t>
    </rPh>
    <phoneticPr fontId="2"/>
  </si>
  <si>
    <t>６１　　国　民　健　康　保　険　給　付　状　況　（　続　き　）</t>
    <rPh sb="26" eb="27">
      <t>ツヅ</t>
    </rPh>
    <phoneticPr fontId="2"/>
  </si>
  <si>
    <t>総　　数</t>
    <phoneticPr fontId="2"/>
  </si>
  <si>
    <t>生活福祉課調べ</t>
    <phoneticPr fontId="2"/>
  </si>
  <si>
    <t>　　　　 ある。</t>
    <phoneticPr fontId="2"/>
  </si>
  <si>
    <t>　 　 年  　度    　</t>
    <phoneticPr fontId="2"/>
  </si>
  <si>
    <t>一人当たり</t>
    <rPh sb="0" eb="1">
      <t>イチ</t>
    </rPh>
    <rPh sb="1" eb="2">
      <t>ニン</t>
    </rPh>
    <rPh sb="2" eb="3">
      <t>ア</t>
    </rPh>
    <phoneticPr fontId="2"/>
  </si>
  <si>
    <t>　　　　　　　　</t>
    <phoneticPr fontId="2"/>
  </si>
  <si>
    <t>（単位：千円）</t>
    <phoneticPr fontId="2"/>
  </si>
  <si>
    <t>総       　数</t>
    <phoneticPr fontId="2"/>
  </si>
  <si>
    <t>加入世帯</t>
    <phoneticPr fontId="2"/>
  </si>
  <si>
    <t xml:space="preserve"> （各年度末現在）</t>
    <phoneticPr fontId="2"/>
  </si>
  <si>
    <t>総数</t>
    <phoneticPr fontId="2"/>
  </si>
  <si>
    <t xml:space="preserve">（各年４月１日現在） </t>
    <phoneticPr fontId="2"/>
  </si>
  <si>
    <t>市立</t>
    <phoneticPr fontId="2"/>
  </si>
  <si>
    <t>私立</t>
    <phoneticPr fontId="2"/>
  </si>
  <si>
    <t>　　　　　　　　　　　　　　　　　　　　　　　　　　　　　　　　　　</t>
    <phoneticPr fontId="2"/>
  </si>
  <si>
    <t>年　　　度</t>
    <rPh sb="0" eb="1">
      <t>ネン</t>
    </rPh>
    <rPh sb="4" eb="5">
      <t>ド</t>
    </rPh>
    <phoneticPr fontId="2"/>
  </si>
  <si>
    <t>施設数</t>
    <rPh sb="0" eb="2">
      <t>シセツ</t>
    </rPh>
    <rPh sb="2" eb="3">
      <t>スウ</t>
    </rPh>
    <phoneticPr fontId="2"/>
  </si>
  <si>
    <t>入所児童数（人）</t>
    <rPh sb="6" eb="7">
      <t>ヒト</t>
    </rPh>
    <phoneticPr fontId="2"/>
  </si>
  <si>
    <t>総　数　（3歳未満）</t>
    <rPh sb="0" eb="1">
      <t>ソウ</t>
    </rPh>
    <rPh sb="2" eb="3">
      <t>スウ</t>
    </rPh>
    <rPh sb="6" eb="9">
      <t>サイミマン</t>
    </rPh>
    <phoneticPr fontId="2"/>
  </si>
  <si>
    <t>平成15</t>
    <rPh sb="0" eb="2">
      <t>ヘイセイ</t>
    </rPh>
    <phoneticPr fontId="2"/>
  </si>
  <si>
    <t>31(令和元)</t>
    <rPh sb="3" eb="5">
      <t>レイワ</t>
    </rPh>
    <rPh sb="5" eb="6">
      <t>モト</t>
    </rPh>
    <phoneticPr fontId="5"/>
  </si>
  <si>
    <t>令和2</t>
    <rPh sb="0" eb="2">
      <t>レイワ</t>
    </rPh>
    <phoneticPr fontId="5"/>
  </si>
  <si>
    <t>平成24</t>
    <rPh sb="0" eb="2">
      <t>ヘイセイ</t>
    </rPh>
    <phoneticPr fontId="2"/>
  </si>
  <si>
    <t>平成12</t>
    <rPh sb="0" eb="2">
      <t>ヘイセイ</t>
    </rPh>
    <phoneticPr fontId="2"/>
  </si>
  <si>
    <t>その他の支出</t>
    <rPh sb="0" eb="3">
      <t>ソノタ</t>
    </rPh>
    <rPh sb="4" eb="6">
      <t>シシュツ</t>
    </rPh>
    <phoneticPr fontId="2"/>
  </si>
  <si>
    <t>平成16</t>
    <phoneticPr fontId="2"/>
  </si>
  <si>
    <t>31(令和元)</t>
    <rPh sb="3" eb="6">
      <t>レイワモト</t>
    </rPh>
    <phoneticPr fontId="5"/>
  </si>
  <si>
    <t>６３　‐　１　　保　　育　　所　　の　　状　　況</t>
    <phoneticPr fontId="2"/>
  </si>
  <si>
    <t xml:space="preserve">                                                                                  </t>
    <phoneticPr fontId="5"/>
  </si>
  <si>
    <t>施設数</t>
    <rPh sb="0" eb="2">
      <t>シセツ</t>
    </rPh>
    <phoneticPr fontId="5"/>
  </si>
  <si>
    <t>平成19</t>
    <rPh sb="0" eb="2">
      <t>ヘイセイ</t>
    </rPh>
    <phoneticPr fontId="5"/>
  </si>
  <si>
    <t>６３　‐　２　 認　定　こ　ど　も　園　の　状　況</t>
    <rPh sb="8" eb="9">
      <t>ニン</t>
    </rPh>
    <rPh sb="10" eb="11">
      <t>テイ</t>
    </rPh>
    <rPh sb="18" eb="19">
      <t>エン</t>
    </rPh>
    <phoneticPr fontId="5"/>
  </si>
  <si>
    <t>施設数</t>
    <rPh sb="0" eb="3">
      <t>シセツスウ</t>
    </rPh>
    <phoneticPr fontId="5"/>
  </si>
  <si>
    <t>平成27</t>
    <rPh sb="0" eb="2">
      <t>ヘイセイ</t>
    </rPh>
    <phoneticPr fontId="5"/>
  </si>
  <si>
    <t>31(令和元)</t>
    <phoneticPr fontId="5"/>
  </si>
  <si>
    <t>（各年４月１日現在）</t>
    <phoneticPr fontId="2"/>
  </si>
  <si>
    <t>６３　‐　３　 地　域　型　保　育　施　設　の　状　況</t>
    <rPh sb="8" eb="9">
      <t>チ</t>
    </rPh>
    <rPh sb="10" eb="11">
      <t>イキ</t>
    </rPh>
    <rPh sb="12" eb="13">
      <t>ガタ</t>
    </rPh>
    <rPh sb="14" eb="15">
      <t>タモツ</t>
    </rPh>
    <rPh sb="16" eb="17">
      <t>イク</t>
    </rPh>
    <rPh sb="18" eb="19">
      <t>セ</t>
    </rPh>
    <rPh sb="20" eb="21">
      <t>セツ</t>
    </rPh>
    <phoneticPr fontId="5"/>
  </si>
  <si>
    <t>-</t>
    <phoneticPr fontId="5"/>
  </si>
  <si>
    <t>-</t>
    <phoneticPr fontId="2"/>
  </si>
  <si>
    <t xml:space="preserve">          認定こども園を含む。</t>
    <phoneticPr fontId="2"/>
  </si>
  <si>
    <t>　注１）施設数は市内に所在する施設の数。また、幼稚園型</t>
    <rPh sb="1" eb="2">
      <t>チュウ</t>
    </rPh>
    <phoneticPr fontId="2"/>
  </si>
  <si>
    <t xml:space="preserve">　　　　 認定こども園を利用する児童を含む。                           </t>
    <rPh sb="5" eb="7">
      <t>ニンテイ</t>
    </rPh>
    <rPh sb="10" eb="11">
      <t>エン</t>
    </rPh>
    <phoneticPr fontId="5"/>
  </si>
  <si>
    <t>　注２）入所児童は保育認定を受けた児童数。また、他市の</t>
    <rPh sb="4" eb="6">
      <t>ニュウショ</t>
    </rPh>
    <rPh sb="6" eb="8">
      <t>ジドウ</t>
    </rPh>
    <rPh sb="9" eb="11">
      <t>ホイク</t>
    </rPh>
    <rPh sb="11" eb="13">
      <t>ニンテイ</t>
    </rPh>
    <rPh sb="14" eb="15">
      <t>ウ</t>
    </rPh>
    <rPh sb="17" eb="19">
      <t>ジドウ</t>
    </rPh>
    <rPh sb="19" eb="20">
      <t>スウ</t>
    </rPh>
    <phoneticPr fontId="5"/>
  </si>
  <si>
    <t xml:space="preserve">　注１）他市の保育所を利用する児童を含む。                                                                           </t>
    <phoneticPr fontId="2"/>
  </si>
  <si>
    <t>　注２）施設数は市内に所在する施設の数。</t>
    <rPh sb="4" eb="6">
      <t>シセツ</t>
    </rPh>
    <rPh sb="6" eb="7">
      <t>スウ</t>
    </rPh>
    <rPh sb="8" eb="10">
      <t>シナイ</t>
    </rPh>
    <rPh sb="11" eb="13">
      <t>ショザイ</t>
    </rPh>
    <rPh sb="15" eb="17">
      <t>シセツ</t>
    </rPh>
    <rPh sb="18" eb="19">
      <t>カズ</t>
    </rPh>
    <phoneticPr fontId="5"/>
  </si>
  <si>
    <t>　注１）他市の地域型保育施設を利用する児童を含む。</t>
    <phoneticPr fontId="2"/>
  </si>
  <si>
    <t>　注２）施設数は市内に所在する施設の数。</t>
    <rPh sb="4" eb="7">
      <t>シセツスウ</t>
    </rPh>
    <rPh sb="8" eb="10">
      <t>シナイ</t>
    </rPh>
    <rPh sb="11" eb="13">
      <t>ショザイ</t>
    </rPh>
    <rPh sb="15" eb="17">
      <t>シセツ</t>
    </rPh>
    <rPh sb="18" eb="19">
      <t>カズ</t>
    </rPh>
    <phoneticPr fontId="5"/>
  </si>
  <si>
    <t>注１）　老齢給付とは、新法の老齢基礎年金並びに旧法拠出制年金の老齢年金及び通算老齢年金の合計で</t>
    <rPh sb="0" eb="1">
      <t>チュウ</t>
    </rPh>
    <rPh sb="4" eb="6">
      <t>ロウレイ</t>
    </rPh>
    <rPh sb="6" eb="8">
      <t>キュウフ</t>
    </rPh>
    <phoneticPr fontId="2"/>
  </si>
  <si>
    <t>こども家庭室調べ</t>
    <rPh sb="3" eb="5">
      <t>カテイ</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</si>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</sst>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
    <numFmt numFmtId="178" formatCode="#,##0_);[Red]\(#,##0\)"/>
  </numFmts>
  <fonts count="10"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6"/>
      <name val="游ゴシック"/>
      <family val="3"/>
      <charset val="128"/>
    </font>
    <font>
      <sz val="11"/>
      <name val="游ゴシック"/>
      <family val="3"/>
      <charset val="128"/>
    </font>
    <font>
      <sz val="11"/>
      <color rgb="FF000000"/>
      <name val="ＭＳ Ｐゴシック"/>
      <family val="3"/>
      <charset val="128"/>
    </font>
    <font>
      <sz val="11"/>
      <color rgb="FF000000"/>
      <name val="游ゴシック"/>
      <family val="3"/>
      <charset val="128"/>
    </font>
    <font>
      <b/>
      <sz val="11"/>
      <color rgb="FF000000"/>
      <name val="ＭＳ Ｐゴシック"/>
      <family val="3"/>
      <charset val="128"/>
    </font>
  </fonts>
  <fills count="2">
    <fill>
      <patternFill patternType="none"/>
    </fill>
    <fill>
      <patternFill patternType="gray125"/>
    </fill>
  </fills>
  <borders count="16">
    <border>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4">
    <xf numFmtId="0" fontId="0" fillId="0" borderId="0" xfId="0">
      <alignment vertical="center"/>
    </xf>
    <xf numFmtId="3" fontId="1" fillId="0" borderId="0" xfId="0" applyNumberFormat="1" applyFont="1" applyFill="1" applyBorder="1" applyAlignment="1">
      <alignment vertical="center"/>
    </xf>
    <xf numFmtId="38" fontId="1" fillId="0" borderId="0" xfId="1" applyFont="1" applyFill="1" applyBorder="1" applyAlignment="1">
      <alignment vertical="center"/>
    </xf>
    <xf numFmtId="0" fontId="1" fillId="0" borderId="1"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righ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3" fontId="1" fillId="0" borderId="1" xfId="0" applyNumberFormat="1" applyFont="1" applyFill="1" applyBorder="1" applyAlignment="1">
      <alignment vertical="center"/>
    </xf>
    <xf numFmtId="3" fontId="1" fillId="0" borderId="5" xfId="0" applyNumberFormat="1" applyFont="1" applyFill="1" applyBorder="1" applyAlignment="1">
      <alignment vertical="center"/>
    </xf>
    <xf numFmtId="0" fontId="1" fillId="0" borderId="6" xfId="0" applyFont="1" applyFill="1" applyBorder="1" applyAlignment="1">
      <alignment horizontal="center" vertical="center"/>
    </xf>
    <xf numFmtId="3" fontId="1" fillId="0" borderId="7" xfId="0" applyNumberFormat="1"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3" fillId="0" borderId="0" xfId="0" applyFont="1" applyFill="1" applyBorder="1" applyAlignment="1">
      <alignment vertical="center"/>
    </xf>
    <xf numFmtId="0" fontId="7" fillId="0" borderId="0" xfId="0" applyFont="1" applyFill="1" applyBorder="1" applyAlignment="1">
      <alignment horizontal="right" vertical="center"/>
    </xf>
    <xf numFmtId="0" fontId="3" fillId="0" borderId="4" xfId="0" applyFont="1" applyFill="1" applyBorder="1" applyAlignment="1">
      <alignment horizontal="center" vertical="center"/>
    </xf>
    <xf numFmtId="3" fontId="3" fillId="0" borderId="0" xfId="0" applyNumberFormat="1" applyFont="1" applyFill="1" applyBorder="1" applyAlignment="1">
      <alignment vertical="center"/>
    </xf>
    <xf numFmtId="38" fontId="7" fillId="0" borderId="0" xfId="1" applyFont="1" applyFill="1" applyBorder="1" applyAlignment="1">
      <alignment vertical="center"/>
    </xf>
    <xf numFmtId="38" fontId="3" fillId="0" borderId="0" xfId="1" applyFont="1" applyFill="1" applyBorder="1" applyAlignment="1">
      <alignment vertical="center"/>
    </xf>
    <xf numFmtId="38" fontId="3" fillId="0" borderId="7" xfId="1" applyFont="1" applyFill="1" applyBorder="1" applyAlignment="1">
      <alignment vertical="center"/>
    </xf>
    <xf numFmtId="0" fontId="7" fillId="0" borderId="8" xfId="0" applyFont="1" applyFill="1" applyBorder="1" applyAlignment="1">
      <alignment vertical="center"/>
    </xf>
    <xf numFmtId="38" fontId="7" fillId="0" borderId="7" xfId="1" applyFont="1" applyFill="1" applyBorder="1" applyAlignment="1">
      <alignment vertical="center"/>
    </xf>
    <xf numFmtId="38" fontId="7" fillId="0" borderId="9" xfId="1" applyFont="1" applyFill="1" applyBorder="1" applyAlignment="1">
      <alignment vertical="center"/>
    </xf>
    <xf numFmtId="3" fontId="3" fillId="0" borderId="1" xfId="0" applyNumberFormat="1" applyFont="1" applyFill="1" applyBorder="1" applyAlignment="1">
      <alignment vertical="center"/>
    </xf>
    <xf numFmtId="3" fontId="3" fillId="0" borderId="10" xfId="0" applyNumberFormat="1" applyFont="1" applyFill="1" applyBorder="1" applyAlignment="1">
      <alignment vertical="center"/>
    </xf>
    <xf numFmtId="0" fontId="7" fillId="0" borderId="6" xfId="0" applyFont="1" applyFill="1" applyBorder="1" applyAlignment="1">
      <alignment horizontal="center" vertical="center"/>
    </xf>
    <xf numFmtId="3" fontId="7" fillId="0" borderId="5" xfId="0" applyNumberFormat="1" applyFont="1" applyFill="1" applyBorder="1" applyAlignment="1">
      <alignment vertical="center"/>
    </xf>
    <xf numFmtId="0" fontId="3" fillId="0" borderId="2" xfId="0" applyFont="1" applyFill="1" applyBorder="1" applyAlignment="1">
      <alignment horizontal="distributed" vertical="center"/>
    </xf>
    <xf numFmtId="0" fontId="3" fillId="0" borderId="8" xfId="0" applyFont="1" applyFill="1" applyBorder="1" applyAlignment="1">
      <alignment vertical="center"/>
    </xf>
    <xf numFmtId="0" fontId="7" fillId="0" borderId="11" xfId="0" applyFont="1" applyFill="1" applyBorder="1" applyAlignment="1">
      <alignment vertical="center"/>
    </xf>
    <xf numFmtId="0" fontId="7" fillId="0" borderId="4" xfId="0" applyFont="1" applyFill="1" applyBorder="1" applyAlignment="1">
      <alignment horizontal="center" vertical="center"/>
    </xf>
    <xf numFmtId="0" fontId="7" fillId="0" borderId="0" xfId="0" applyFont="1" applyFill="1" applyBorder="1" applyAlignment="1">
      <alignment horizontal="left" vertical="center"/>
    </xf>
    <xf numFmtId="0" fontId="7" fillId="0" borderId="2" xfId="0" applyFont="1" applyFill="1" applyBorder="1" applyAlignment="1">
      <alignment horizontal="center" vertical="center"/>
    </xf>
    <xf numFmtId="0" fontId="1" fillId="0" borderId="5" xfId="0" applyFont="1" applyFill="1" applyBorder="1" applyAlignment="1">
      <alignment vertical="center"/>
    </xf>
    <xf numFmtId="0" fontId="8" fillId="0" borderId="0" xfId="0" applyFont="1" applyFill="1" applyBorder="1">
      <alignment vertical="center"/>
    </xf>
    <xf numFmtId="3" fontId="9" fillId="0" borderId="1" xfId="0" applyNumberFormat="1" applyFont="1" applyFill="1" applyBorder="1" applyAlignment="1">
      <alignment vertical="center"/>
    </xf>
    <xf numFmtId="3" fontId="7" fillId="0" borderId="0" xfId="0" applyNumberFormat="1" applyFont="1" applyFill="1" applyBorder="1" applyAlignment="1">
      <alignment vertical="center"/>
    </xf>
    <xf numFmtId="0" fontId="7" fillId="0" borderId="5" xfId="0" applyFont="1" applyFill="1" applyBorder="1" applyAlignment="1">
      <alignment vertical="center"/>
    </xf>
    <xf numFmtId="3" fontId="9" fillId="0" borderId="0" xfId="0" applyNumberFormat="1" applyFont="1" applyFill="1" applyBorder="1" applyAlignment="1">
      <alignment vertical="center"/>
    </xf>
    <xf numFmtId="3" fontId="9" fillId="0" borderId="7" xfId="0" applyNumberFormat="1" applyFont="1" applyFill="1" applyBorder="1" applyAlignment="1">
      <alignment vertical="center"/>
    </xf>
    <xf numFmtId="3" fontId="7" fillId="0" borderId="7" xfId="0" applyNumberFormat="1" applyFont="1" applyFill="1" applyBorder="1" applyAlignment="1">
      <alignment vertical="center"/>
    </xf>
    <xf numFmtId="0" fontId="7" fillId="0" borderId="9" xfId="0" applyFont="1" applyFill="1" applyBorder="1" applyAlignment="1">
      <alignment vertical="center"/>
    </xf>
    <xf numFmtId="0" fontId="9"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2" xfId="0" applyFont="1" applyFill="1" applyBorder="1" applyAlignment="1">
      <alignment horizontal="center" vertical="center"/>
    </xf>
    <xf numFmtId="178" fontId="3" fillId="0" borderId="12" xfId="1" applyNumberFormat="1" applyFont="1" applyFill="1" applyBorder="1" applyAlignment="1">
      <alignment horizontal="right" vertical="center"/>
    </xf>
    <xf numFmtId="178" fontId="3" fillId="0" borderId="0" xfId="1" applyNumberFormat="1" applyFont="1" applyFill="1" applyBorder="1" applyAlignment="1">
      <alignment horizontal="right" vertical="center"/>
    </xf>
    <xf numFmtId="178" fontId="1" fillId="0" borderId="8" xfId="1" applyNumberFormat="1" applyFont="1" applyFill="1" applyBorder="1" applyAlignment="1">
      <alignment horizontal="right" vertical="center"/>
    </xf>
    <xf numFmtId="178" fontId="7" fillId="0" borderId="8" xfId="0" applyNumberFormat="1" applyFont="1" applyFill="1" applyBorder="1" applyAlignment="1">
      <alignment horizontal="right" vertical="center"/>
    </xf>
    <xf numFmtId="178" fontId="7" fillId="0" borderId="11" xfId="0" applyNumberFormat="1" applyFont="1" applyFill="1" applyBorder="1" applyAlignment="1">
      <alignment horizontal="right" vertical="center"/>
    </xf>
    <xf numFmtId="178" fontId="3" fillId="0" borderId="1" xfId="1" applyNumberFormat="1" applyFont="1" applyFill="1" applyBorder="1" applyAlignment="1">
      <alignment horizontal="right" vertical="center"/>
    </xf>
    <xf numFmtId="178" fontId="1" fillId="0" borderId="0" xfId="1" applyNumberFormat="1" applyFont="1" applyFill="1" applyBorder="1" applyAlignment="1">
      <alignment horizontal="right" vertical="center"/>
    </xf>
    <xf numFmtId="178" fontId="7" fillId="0" borderId="0" xfId="0" applyNumberFormat="1" applyFont="1" applyFill="1" applyBorder="1" applyAlignment="1">
      <alignment horizontal="right" vertical="center"/>
    </xf>
    <xf numFmtId="178" fontId="7" fillId="0" borderId="5" xfId="0" applyNumberFormat="1" applyFont="1" applyFill="1" applyBorder="1" applyAlignment="1">
      <alignment horizontal="right" vertical="center"/>
    </xf>
    <xf numFmtId="0" fontId="7" fillId="0" borderId="1" xfId="0" applyFont="1" applyFill="1" applyBorder="1" applyAlignment="1">
      <alignment horizontal="center" vertical="center"/>
    </xf>
    <xf numFmtId="178" fontId="3" fillId="0" borderId="10" xfId="1" applyNumberFormat="1" applyFont="1" applyFill="1" applyBorder="1" applyAlignment="1">
      <alignment horizontal="right" vertical="center"/>
    </xf>
    <xf numFmtId="178" fontId="3" fillId="0" borderId="7" xfId="1" applyNumberFormat="1" applyFont="1" applyFill="1" applyBorder="1" applyAlignment="1">
      <alignment horizontal="right" vertical="center"/>
    </xf>
    <xf numFmtId="178" fontId="1" fillId="0" borderId="7" xfId="1" applyNumberFormat="1" applyFont="1" applyFill="1" applyBorder="1" applyAlignment="1">
      <alignment horizontal="right" vertical="center"/>
    </xf>
    <xf numFmtId="178" fontId="7" fillId="0" borderId="7" xfId="0" applyNumberFormat="1" applyFont="1" applyFill="1" applyBorder="1" applyAlignment="1">
      <alignment horizontal="right" vertical="center"/>
    </xf>
    <xf numFmtId="178" fontId="7" fillId="0" borderId="9" xfId="0" applyNumberFormat="1" applyFont="1" applyFill="1" applyBorder="1" applyAlignment="1">
      <alignment horizontal="right" vertical="center"/>
    </xf>
    <xf numFmtId="0" fontId="7" fillId="0" borderId="13" xfId="0" applyFont="1" applyFill="1" applyBorder="1" applyAlignment="1">
      <alignment horizontal="center" vertical="center" wrapText="1"/>
    </xf>
    <xf numFmtId="3" fontId="7" fillId="0" borderId="12" xfId="0" applyNumberFormat="1" applyFont="1" applyFill="1" applyBorder="1" applyAlignment="1">
      <alignment vertical="center"/>
    </xf>
    <xf numFmtId="3" fontId="3" fillId="0" borderId="8" xfId="0" applyNumberFormat="1" applyFont="1" applyFill="1" applyBorder="1" applyAlignment="1">
      <alignment vertical="center"/>
    </xf>
    <xf numFmtId="3" fontId="7" fillId="0" borderId="8" xfId="0" applyNumberFormat="1" applyFont="1" applyFill="1" applyBorder="1" applyAlignment="1">
      <alignment vertical="center"/>
    </xf>
    <xf numFmtId="3" fontId="7" fillId="0" borderId="11" xfId="0" applyNumberFormat="1" applyFont="1" applyFill="1" applyBorder="1" applyAlignment="1">
      <alignment vertical="center"/>
    </xf>
    <xf numFmtId="176" fontId="7" fillId="0" borderId="8" xfId="0" applyNumberFormat="1" applyFont="1" applyFill="1" applyBorder="1" applyAlignment="1">
      <alignment vertical="center"/>
    </xf>
    <xf numFmtId="176" fontId="7" fillId="0" borderId="0" xfId="0" applyNumberFormat="1" applyFont="1" applyFill="1" applyBorder="1" applyAlignment="1">
      <alignment vertical="center"/>
    </xf>
    <xf numFmtId="3" fontId="7" fillId="0" borderId="1" xfId="0" applyNumberFormat="1" applyFont="1" applyFill="1" applyBorder="1" applyAlignment="1">
      <alignment vertical="center"/>
    </xf>
    <xf numFmtId="176" fontId="1" fillId="0" borderId="0" xfId="0" applyNumberFormat="1" applyFont="1" applyFill="1" applyBorder="1" applyAlignment="1">
      <alignment vertical="center"/>
    </xf>
    <xf numFmtId="3" fontId="7" fillId="0" borderId="0" xfId="0" applyNumberFormat="1" applyFont="1" applyFill="1" applyBorder="1" applyAlignment="1">
      <alignment horizontal="right" vertical="center"/>
    </xf>
    <xf numFmtId="3" fontId="7" fillId="0" borderId="10" xfId="0" applyNumberFormat="1" applyFont="1" applyFill="1" applyBorder="1" applyAlignment="1">
      <alignment vertical="center"/>
    </xf>
    <xf numFmtId="3" fontId="7" fillId="0" borderId="7" xfId="0" applyNumberFormat="1" applyFont="1" applyFill="1" applyBorder="1" applyAlignment="1">
      <alignment horizontal="right" vertical="center"/>
    </xf>
    <xf numFmtId="3" fontId="7" fillId="0" borderId="9" xfId="0" applyNumberFormat="1" applyFont="1" applyFill="1" applyBorder="1" applyAlignment="1">
      <alignment vertical="center"/>
    </xf>
    <xf numFmtId="3" fontId="9" fillId="0" borderId="10" xfId="0" applyNumberFormat="1" applyFont="1" applyFill="1" applyBorder="1" applyAlignment="1">
      <alignment vertical="center"/>
    </xf>
    <xf numFmtId="176" fontId="7" fillId="0" borderId="7" xfId="0" applyNumberFormat="1" applyFont="1" applyFill="1" applyBorder="1" applyAlignment="1">
      <alignment vertical="center"/>
    </xf>
    <xf numFmtId="38" fontId="1" fillId="0" borderId="7" xfId="1" applyFont="1" applyFill="1" applyBorder="1" applyAlignment="1">
      <alignment vertical="center"/>
    </xf>
    <xf numFmtId="3" fontId="3" fillId="0" borderId="7" xfId="0" applyNumberFormat="1" applyFont="1" applyFill="1" applyBorder="1" applyAlignment="1">
      <alignment vertical="center"/>
    </xf>
    <xf numFmtId="0" fontId="8" fillId="0" borderId="0" xfId="0" applyFont="1" applyFill="1" applyBorder="1" applyAlignment="1">
      <alignment vertical="center"/>
    </xf>
    <xf numFmtId="177" fontId="7" fillId="0" borderId="0" xfId="0" applyNumberFormat="1" applyFont="1" applyFill="1" applyBorder="1" applyAlignment="1">
      <alignment vertical="center"/>
    </xf>
    <xf numFmtId="177" fontId="1" fillId="0" borderId="0" xfId="0" applyNumberFormat="1" applyFont="1" applyFill="1" applyBorder="1" applyAlignment="1">
      <alignment vertical="center"/>
    </xf>
    <xf numFmtId="177" fontId="7" fillId="0" borderId="7" xfId="0" applyNumberFormat="1" applyFont="1" applyFill="1" applyBorder="1" applyAlignment="1">
      <alignment vertical="center"/>
    </xf>
    <xf numFmtId="177" fontId="7" fillId="0" borderId="5" xfId="0" applyNumberFormat="1" applyFont="1" applyFill="1" applyBorder="1" applyAlignment="1">
      <alignment vertical="center"/>
    </xf>
    <xf numFmtId="177" fontId="1" fillId="0" borderId="5" xfId="0" applyNumberFormat="1" applyFont="1" applyFill="1" applyBorder="1" applyAlignment="1">
      <alignment vertical="center"/>
    </xf>
    <xf numFmtId="177" fontId="7" fillId="0" borderId="5" xfId="0" applyNumberFormat="1" applyFont="1" applyFill="1" applyBorder="1" applyAlignment="1">
      <alignment horizontal="right" vertical="center"/>
    </xf>
    <xf numFmtId="177" fontId="7" fillId="0" borderId="9" xfId="0" applyNumberFormat="1" applyFont="1" applyFill="1" applyBorder="1" applyAlignment="1">
      <alignment vertical="center"/>
    </xf>
    <xf numFmtId="0" fontId="4" fillId="0" borderId="6" xfId="0" applyFont="1" applyFill="1" applyBorder="1" applyAlignment="1">
      <alignment horizontal="center" vertical="center"/>
    </xf>
    <xf numFmtId="0" fontId="1" fillId="0" borderId="6" xfId="0" applyFont="1" applyFill="1" applyBorder="1" applyAlignment="1">
      <alignment vertical="center"/>
    </xf>
    <xf numFmtId="38" fontId="1" fillId="0" borderId="5" xfId="1" applyFont="1" applyFill="1" applyBorder="1" applyAlignment="1">
      <alignment vertical="center"/>
    </xf>
    <xf numFmtId="3" fontId="1" fillId="0" borderId="5" xfId="0" applyNumberFormat="1" applyFont="1" applyFill="1" applyBorder="1" applyAlignment="1">
      <alignment horizontal="right" vertical="center"/>
    </xf>
    <xf numFmtId="0" fontId="3" fillId="0" borderId="1" xfId="0" applyFont="1" applyFill="1" applyBorder="1" applyAlignment="1">
      <alignment horizontal="center" vertical="center"/>
    </xf>
    <xf numFmtId="38" fontId="7" fillId="0" borderId="5" xfId="1" applyFont="1" applyFill="1" applyBorder="1" applyAlignment="1">
      <alignment vertical="center"/>
    </xf>
    <xf numFmtId="0" fontId="7" fillId="0" borderId="6" xfId="0" applyFont="1" applyFill="1" applyBorder="1" applyAlignment="1">
      <alignment vertical="center"/>
    </xf>
    <xf numFmtId="0" fontId="7" fillId="0" borderId="10" xfId="0" applyFont="1" applyFill="1" applyBorder="1" applyAlignment="1">
      <alignment horizontal="center" vertical="center"/>
    </xf>
    <xf numFmtId="38" fontId="1" fillId="0" borderId="9" xfId="1" applyFont="1" applyFill="1" applyBorder="1" applyAlignment="1">
      <alignment vertical="center"/>
    </xf>
    <xf numFmtId="0" fontId="8" fillId="0" borderId="0" xfId="0" applyFont="1" applyFill="1" applyBorder="1" applyAlignment="1">
      <alignment horizontal="center" vertical="center"/>
    </xf>
    <xf numFmtId="3" fontId="1" fillId="0" borderId="0" xfId="1" applyNumberFormat="1" applyFont="1" applyFill="1" applyBorder="1" applyAlignment="1">
      <alignment horizontal="right" vertical="center"/>
    </xf>
    <xf numFmtId="3" fontId="1" fillId="0" borderId="5" xfId="1" applyNumberFormat="1" applyFont="1" applyFill="1" applyBorder="1" applyAlignment="1">
      <alignment horizontal="right" vertical="center"/>
    </xf>
    <xf numFmtId="3" fontId="1" fillId="0" borderId="0" xfId="0" applyNumberFormat="1" applyFont="1" applyFill="1" applyBorder="1" applyAlignment="1">
      <alignment horizontal="right" vertical="center"/>
    </xf>
    <xf numFmtId="3" fontId="7" fillId="0" borderId="0" xfId="1" applyNumberFormat="1" applyFont="1" applyFill="1" applyBorder="1" applyAlignment="1">
      <alignment horizontal="right" vertical="center"/>
    </xf>
    <xf numFmtId="3" fontId="7" fillId="0" borderId="5" xfId="1" applyNumberFormat="1" applyFont="1" applyFill="1" applyBorder="1" applyAlignment="1">
      <alignment horizontal="right" vertical="center"/>
    </xf>
    <xf numFmtId="3" fontId="1" fillId="0" borderId="7" xfId="1" applyNumberFormat="1" applyFont="1" applyFill="1" applyBorder="1" applyAlignment="1">
      <alignment horizontal="right" vertical="center"/>
    </xf>
    <xf numFmtId="0" fontId="3" fillId="0" borderId="2" xfId="0" applyFont="1" applyFill="1" applyBorder="1" applyAlignment="1">
      <alignment horizontal="distributed" vertical="center" wrapText="1"/>
    </xf>
    <xf numFmtId="38" fontId="1" fillId="0" borderId="1" xfId="1" applyFont="1" applyFill="1" applyBorder="1" applyAlignment="1">
      <alignment vertical="center"/>
    </xf>
    <xf numFmtId="0" fontId="7" fillId="0" borderId="0" xfId="0" applyFont="1" applyFill="1" applyBorder="1">
      <alignment vertical="center"/>
    </xf>
    <xf numFmtId="0" fontId="6" fillId="0" borderId="0" xfId="0" applyFont="1" applyFill="1" applyBorder="1" applyAlignment="1">
      <alignment vertical="center"/>
    </xf>
    <xf numFmtId="0" fontId="1" fillId="0" borderId="12" xfId="0" applyFont="1" applyFill="1" applyBorder="1" applyAlignment="1">
      <alignment horizontal="right" vertical="center"/>
    </xf>
    <xf numFmtId="0" fontId="7" fillId="0" borderId="1" xfId="0" applyFont="1" applyFill="1" applyBorder="1" applyAlignment="1">
      <alignment vertical="center"/>
    </xf>
    <xf numFmtId="0" fontId="1" fillId="0" borderId="1" xfId="0" applyFont="1" applyFill="1" applyBorder="1" applyAlignment="1">
      <alignment horizontal="right" vertical="center"/>
    </xf>
    <xf numFmtId="0" fontId="6" fillId="0" borderId="0" xfId="0" applyFont="1" applyFill="1" applyBorder="1" applyAlignment="1">
      <alignment horizontal="center" vertical="center"/>
    </xf>
    <xf numFmtId="0" fontId="6" fillId="0" borderId="0" xfId="0" applyFont="1" applyFill="1" applyBorder="1">
      <alignment vertical="center"/>
    </xf>
    <xf numFmtId="3" fontId="3" fillId="0" borderId="0" xfId="1"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3" fontId="3" fillId="0" borderId="7" xfId="1" applyNumberFormat="1" applyFont="1" applyFill="1" applyBorder="1" applyAlignment="1">
      <alignment horizontal="right" vertical="center"/>
    </xf>
    <xf numFmtId="3" fontId="1" fillId="0" borderId="9" xfId="1" applyNumberFormat="1" applyFont="1" applyFill="1" applyBorder="1" applyAlignment="1">
      <alignment horizontal="right" vertical="center"/>
    </xf>
    <xf numFmtId="3" fontId="0" fillId="0" borderId="1" xfId="0" applyNumberFormat="1" applyFont="1" applyFill="1" applyBorder="1" applyAlignment="1">
      <alignment horizontal="right" vertical="center"/>
    </xf>
    <xf numFmtId="3" fontId="0" fillId="0" borderId="10" xfId="0" applyNumberFormat="1" applyFont="1" applyFill="1" applyBorder="1" applyAlignment="1">
      <alignment horizontal="right" vertical="center"/>
    </xf>
    <xf numFmtId="3" fontId="3" fillId="0" borderId="12" xfId="0" applyNumberFormat="1" applyFont="1" applyFill="1" applyBorder="1" applyAlignment="1">
      <alignment vertical="center"/>
    </xf>
    <xf numFmtId="0" fontId="7" fillId="0" borderId="0" xfId="0" applyFont="1" applyFill="1" applyBorder="1" applyAlignment="1">
      <alignment horizontal="left" vertical="center"/>
    </xf>
    <xf numFmtId="3" fontId="0" fillId="0" borderId="0" xfId="1" applyNumberFormat="1" applyFont="1" applyFill="1" applyBorder="1" applyAlignment="1">
      <alignment horizontal="right" vertical="center"/>
    </xf>
    <xf numFmtId="3" fontId="0" fillId="0" borderId="5" xfId="1" applyNumberFormat="1" applyFont="1" applyFill="1" applyBorder="1" applyAlignment="1">
      <alignment horizontal="right" vertical="center"/>
    </xf>
    <xf numFmtId="3" fontId="0" fillId="0" borderId="5" xfId="0" applyNumberFormat="1" applyFont="1" applyFill="1" applyBorder="1" applyAlignment="1">
      <alignment horizontal="right" vertical="center"/>
    </xf>
    <xf numFmtId="0" fontId="1" fillId="0" borderId="0" xfId="0" applyFont="1" applyFill="1" applyBorder="1" applyAlignment="1">
      <alignment horizontal="center" vertical="center"/>
    </xf>
    <xf numFmtId="0" fontId="0" fillId="0" borderId="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3" xfId="0" applyFont="1" applyFill="1" applyBorder="1" applyAlignment="1">
      <alignment horizontal="center" vertical="center"/>
    </xf>
    <xf numFmtId="0" fontId="0" fillId="0" borderId="0" xfId="0" applyFont="1" applyFill="1" applyBorder="1" applyAlignment="1">
      <alignment vertical="center"/>
    </xf>
    <xf numFmtId="0" fontId="7" fillId="0" borderId="3" xfId="0" applyFont="1" applyFill="1" applyBorder="1" applyAlignment="1">
      <alignment horizontal="center" vertical="center"/>
    </xf>
    <xf numFmtId="0" fontId="4" fillId="0" borderId="3" xfId="0" applyFont="1" applyFill="1" applyBorder="1" applyAlignment="1">
      <alignment horizontal="center" vertical="center"/>
    </xf>
    <xf numFmtId="0" fontId="7" fillId="0" borderId="4" xfId="0" applyFont="1" applyFill="1" applyBorder="1" applyAlignment="1">
      <alignment horizontal="center" vertical="center"/>
    </xf>
    <xf numFmtId="3" fontId="1" fillId="0" borderId="9" xfId="0" applyNumberFormat="1" applyFont="1" applyFill="1" applyBorder="1" applyAlignment="1">
      <alignment vertical="center"/>
    </xf>
    <xf numFmtId="3" fontId="1" fillId="0" borderId="10" xfId="0" applyNumberFormat="1" applyFont="1" applyFill="1" applyBorder="1" applyAlignment="1">
      <alignmen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3" fillId="0" borderId="2" xfId="0" applyFont="1" applyFill="1" applyBorder="1" applyAlignment="1">
      <alignment horizontal="distributed" vertical="center"/>
    </xf>
    <xf numFmtId="0" fontId="3" fillId="0" borderId="3" xfId="0" applyFont="1" applyFill="1" applyBorder="1" applyAlignment="1">
      <alignment horizontal="distributed" vertical="center"/>
    </xf>
    <xf numFmtId="0" fontId="7" fillId="0" borderId="2" xfId="0" applyFont="1" applyFill="1" applyBorder="1" applyAlignment="1">
      <alignment horizontal="distributed" vertical="center" wrapText="1"/>
    </xf>
    <xf numFmtId="0" fontId="7" fillId="0" borderId="3" xfId="0" applyFont="1" applyFill="1" applyBorder="1" applyAlignment="1">
      <alignment horizontal="distributed" vertical="center" wrapText="1"/>
    </xf>
    <xf numFmtId="0" fontId="7" fillId="0" borderId="0" xfId="0" applyFont="1" applyFill="1" applyBorder="1" applyAlignment="1">
      <alignment horizontal="center" vertical="center"/>
    </xf>
    <xf numFmtId="0" fontId="7" fillId="0" borderId="12" xfId="0" applyFont="1" applyFill="1" applyBorder="1" applyAlignment="1">
      <alignment horizontal="distributed" vertical="center" wrapText="1"/>
    </xf>
    <xf numFmtId="0" fontId="7" fillId="0" borderId="10" xfId="0" applyFont="1" applyFill="1" applyBorder="1" applyAlignment="1">
      <alignment horizontal="distributed" vertical="center"/>
    </xf>
    <xf numFmtId="0" fontId="7" fillId="0" borderId="4" xfId="0" applyFont="1" applyFill="1" applyBorder="1" applyAlignment="1">
      <alignment horizontal="distributed" vertical="center" wrapText="1"/>
    </xf>
    <xf numFmtId="0" fontId="7" fillId="0" borderId="4" xfId="0" applyFont="1" applyFill="1" applyBorder="1" applyAlignment="1">
      <alignment horizontal="distributed"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5"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1" fillId="0" borderId="0" xfId="0" applyFont="1" applyFill="1" applyBorder="1" applyAlignment="1">
      <alignment horizontal="center" vertical="center"/>
    </xf>
    <xf numFmtId="0" fontId="0" fillId="0" borderId="0" xfId="0" applyFont="1" applyFill="1" applyBorder="1" applyAlignment="1">
      <alignment horizontal="left" vertical="center"/>
    </xf>
    <xf numFmtId="0" fontId="1" fillId="0" borderId="0" xfId="0" applyFont="1" applyFill="1" applyBorder="1" applyAlignment="1">
      <alignment horizontal="left" vertical="center"/>
    </xf>
    <xf numFmtId="0" fontId="7" fillId="0" borderId="4" xfId="0" applyFont="1" applyFill="1" applyBorder="1" applyAlignment="1">
      <alignment horizontal="center" vertical="center"/>
    </xf>
    <xf numFmtId="0" fontId="7" fillId="0" borderId="0" xfId="0" applyFont="1" applyFill="1" applyBorder="1" applyAlignment="1">
      <alignment horizontal="left" vertical="center"/>
    </xf>
    <xf numFmtId="0" fontId="8" fillId="0" borderId="0" xfId="0" applyFont="1" applyFill="1" applyBorder="1" applyAlignment="1">
      <alignment horizontal="left" vertical="center"/>
    </xf>
    <xf numFmtId="0" fontId="1" fillId="0" borderId="6" xfId="0" applyFont="1" applyFill="1" applyBorder="1" applyAlignment="1">
      <alignment horizontal="center" vertical="center"/>
    </xf>
    <xf numFmtId="0" fontId="3" fillId="0" borderId="8"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0" xfId="0" applyFont="1" applyFill="1" applyBorder="1" applyAlignment="1">
      <alignment horizontal="right" vertical="center"/>
    </xf>
    <xf numFmtId="0" fontId="3" fillId="0" borderId="5" xfId="0" applyFont="1" applyFill="1" applyBorder="1" applyAlignment="1">
      <alignment horizontal="right"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1" fillId="0" borderId="7" xfId="0" applyFont="1" applyFill="1" applyBorder="1" applyAlignment="1">
      <alignment horizontal="right" vertical="center"/>
    </xf>
    <xf numFmtId="0" fontId="3" fillId="0" borderId="7" xfId="0" applyFont="1" applyFill="1" applyBorder="1" applyAlignment="1">
      <alignment horizontal="right" vertical="center"/>
    </xf>
    <xf numFmtId="0" fontId="3" fillId="0" borderId="9" xfId="0" applyFont="1" applyFill="1" applyBorder="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view="pageBreakPreview" zoomScaleNormal="100" zoomScaleSheetLayoutView="100" workbookViewId="0">
      <selection activeCell="B28" sqref="B28"/>
    </sheetView>
  </sheetViews>
  <sheetFormatPr defaultRowHeight="18.75" x14ac:dyDescent="0.15"/>
  <cols>
    <col min="1" max="1" width="12.125" style="37" customWidth="1"/>
    <col min="2" max="2" width="16" style="37" customWidth="1"/>
    <col min="3" max="3" width="16.375" style="37" customWidth="1"/>
    <col min="4" max="4" width="17" style="37" customWidth="1"/>
    <col min="5" max="5" width="15.75" style="37" customWidth="1"/>
    <col min="6" max="16384" width="9" style="37"/>
  </cols>
  <sheetData>
    <row r="1" spans="1:5" x14ac:dyDescent="0.15">
      <c r="A1" s="4"/>
      <c r="B1" s="15"/>
      <c r="C1" s="15"/>
      <c r="D1" s="15"/>
      <c r="E1" s="15"/>
    </row>
    <row r="2" spans="1:5" x14ac:dyDescent="0.15">
      <c r="A2" s="140" t="s">
        <v>81</v>
      </c>
      <c r="B2" s="140"/>
      <c r="C2" s="140"/>
      <c r="D2" s="140"/>
      <c r="E2" s="140"/>
    </row>
    <row r="3" spans="1:5" x14ac:dyDescent="0.15">
      <c r="A3" s="4"/>
      <c r="B3" s="15"/>
      <c r="C3" s="15"/>
      <c r="D3" s="15"/>
      <c r="E3" s="15"/>
    </row>
    <row r="4" spans="1:5" x14ac:dyDescent="0.15">
      <c r="A4" s="15" t="s">
        <v>69</v>
      </c>
      <c r="B4" s="15"/>
      <c r="C4" s="15"/>
      <c r="D4" s="15"/>
      <c r="E4" s="17" t="s">
        <v>8</v>
      </c>
    </row>
    <row r="5" spans="1:5" x14ac:dyDescent="0.15">
      <c r="A5" s="134" t="s">
        <v>9</v>
      </c>
      <c r="B5" s="136" t="s">
        <v>10</v>
      </c>
      <c r="C5" s="141" t="s">
        <v>68</v>
      </c>
      <c r="D5" s="143" t="s">
        <v>67</v>
      </c>
      <c r="E5" s="138" t="s">
        <v>66</v>
      </c>
    </row>
    <row r="6" spans="1:5" x14ac:dyDescent="0.15">
      <c r="A6" s="135"/>
      <c r="B6" s="137"/>
      <c r="C6" s="142"/>
      <c r="D6" s="144"/>
      <c r="E6" s="139"/>
    </row>
    <row r="7" spans="1:5" x14ac:dyDescent="0.15">
      <c r="A7" s="35" t="s">
        <v>108</v>
      </c>
      <c r="B7" s="26">
        <f>C7+D7+E7</f>
        <v>35733</v>
      </c>
      <c r="C7" s="1">
        <v>23204</v>
      </c>
      <c r="D7" s="1">
        <v>12112</v>
      </c>
      <c r="E7" s="36">
        <v>417</v>
      </c>
    </row>
    <row r="8" spans="1:5" x14ac:dyDescent="0.15">
      <c r="A8" s="12">
        <v>16</v>
      </c>
      <c r="B8" s="26">
        <f>C8+D8+E8</f>
        <v>35274</v>
      </c>
      <c r="C8" s="1">
        <v>22807</v>
      </c>
      <c r="D8" s="1">
        <v>12011</v>
      </c>
      <c r="E8" s="36">
        <v>456</v>
      </c>
    </row>
    <row r="9" spans="1:5" x14ac:dyDescent="0.15">
      <c r="A9" s="12">
        <v>17</v>
      </c>
      <c r="B9" s="26">
        <f>C9+D9+E9</f>
        <v>34866</v>
      </c>
      <c r="C9" s="1">
        <v>22349</v>
      </c>
      <c r="D9" s="1">
        <v>12095</v>
      </c>
      <c r="E9" s="36">
        <v>422</v>
      </c>
    </row>
    <row r="10" spans="1:5" x14ac:dyDescent="0.15">
      <c r="A10" s="28">
        <v>18</v>
      </c>
      <c r="B10" s="26">
        <v>33831</v>
      </c>
      <c r="C10" s="1">
        <v>21603</v>
      </c>
      <c r="D10" s="1">
        <v>11808</v>
      </c>
      <c r="E10" s="36">
        <v>420</v>
      </c>
    </row>
    <row r="11" spans="1:5" x14ac:dyDescent="0.15">
      <c r="A11" s="12">
        <v>19</v>
      </c>
      <c r="B11" s="26">
        <v>32613</v>
      </c>
      <c r="C11" s="1">
        <v>20600</v>
      </c>
      <c r="D11" s="1">
        <v>11550</v>
      </c>
      <c r="E11" s="36">
        <v>463</v>
      </c>
    </row>
    <row r="12" spans="1:5" x14ac:dyDescent="0.15">
      <c r="A12" s="12">
        <v>20</v>
      </c>
      <c r="B12" s="26">
        <v>31807</v>
      </c>
      <c r="C12" s="1">
        <v>20203</v>
      </c>
      <c r="D12" s="1">
        <v>11138</v>
      </c>
      <c r="E12" s="36">
        <v>466</v>
      </c>
    </row>
    <row r="13" spans="1:5" x14ac:dyDescent="0.15">
      <c r="A13" s="12">
        <v>21</v>
      </c>
      <c r="B13" s="26">
        <v>31504</v>
      </c>
      <c r="C13" s="1">
        <v>20193</v>
      </c>
      <c r="D13" s="1">
        <v>10848</v>
      </c>
      <c r="E13" s="36">
        <v>463</v>
      </c>
    </row>
    <row r="14" spans="1:5" x14ac:dyDescent="0.15">
      <c r="A14" s="12">
        <v>22</v>
      </c>
      <c r="B14" s="26">
        <v>30910</v>
      </c>
      <c r="C14" s="1">
        <v>19865</v>
      </c>
      <c r="D14" s="1">
        <v>10612</v>
      </c>
      <c r="E14" s="36">
        <v>433</v>
      </c>
    </row>
    <row r="15" spans="1:5" x14ac:dyDescent="0.15">
      <c r="A15" s="12">
        <v>23</v>
      </c>
      <c r="B15" s="26">
        <v>30092</v>
      </c>
      <c r="C15" s="1">
        <v>19557</v>
      </c>
      <c r="D15" s="1">
        <v>10129</v>
      </c>
      <c r="E15" s="36">
        <v>406</v>
      </c>
    </row>
    <row r="16" spans="1:5" x14ac:dyDescent="0.15">
      <c r="A16" s="12">
        <v>24</v>
      </c>
      <c r="B16" s="26">
        <v>29821</v>
      </c>
      <c r="C16" s="1">
        <v>19598</v>
      </c>
      <c r="D16" s="1">
        <v>9875</v>
      </c>
      <c r="E16" s="36">
        <v>348</v>
      </c>
    </row>
    <row r="17" spans="1:5" x14ac:dyDescent="0.15">
      <c r="A17" s="28">
        <v>25</v>
      </c>
      <c r="B17" s="38">
        <v>28906</v>
      </c>
      <c r="C17" s="39">
        <v>18985</v>
      </c>
      <c r="D17" s="39">
        <v>9639</v>
      </c>
      <c r="E17" s="40">
        <v>282</v>
      </c>
    </row>
    <row r="18" spans="1:5" x14ac:dyDescent="0.15">
      <c r="A18" s="28">
        <v>26</v>
      </c>
      <c r="B18" s="38">
        <v>28552</v>
      </c>
      <c r="C18" s="39">
        <v>18766</v>
      </c>
      <c r="D18" s="39">
        <v>9540</v>
      </c>
      <c r="E18" s="40">
        <v>246</v>
      </c>
    </row>
    <row r="19" spans="1:5" x14ac:dyDescent="0.15">
      <c r="A19" s="28">
        <v>27</v>
      </c>
      <c r="B19" s="38">
        <v>27568</v>
      </c>
      <c r="C19" s="39">
        <v>17984</v>
      </c>
      <c r="D19" s="39">
        <v>9376</v>
      </c>
      <c r="E19" s="40">
        <v>208</v>
      </c>
    </row>
    <row r="20" spans="1:5" x14ac:dyDescent="0.15">
      <c r="A20" s="28">
        <v>28</v>
      </c>
      <c r="B20" s="41">
        <v>26616</v>
      </c>
      <c r="C20" s="39">
        <v>17326</v>
      </c>
      <c r="D20" s="39">
        <v>9099</v>
      </c>
      <c r="E20" s="40">
        <v>191</v>
      </c>
    </row>
    <row r="21" spans="1:5" x14ac:dyDescent="0.15">
      <c r="A21" s="28">
        <v>29</v>
      </c>
      <c r="B21" s="41">
        <v>25858</v>
      </c>
      <c r="C21" s="39">
        <v>16806</v>
      </c>
      <c r="D21" s="39">
        <v>8897</v>
      </c>
      <c r="E21" s="40">
        <v>155</v>
      </c>
    </row>
    <row r="22" spans="1:5" x14ac:dyDescent="0.15">
      <c r="A22" s="28">
        <v>30</v>
      </c>
      <c r="B22" s="41">
        <v>25263</v>
      </c>
      <c r="C22" s="39">
        <v>16377</v>
      </c>
      <c r="D22" s="39">
        <v>8735</v>
      </c>
      <c r="E22" s="40">
        <v>151</v>
      </c>
    </row>
    <row r="23" spans="1:5" x14ac:dyDescent="0.15">
      <c r="A23" s="28" t="s">
        <v>109</v>
      </c>
      <c r="B23" s="41">
        <v>24884</v>
      </c>
      <c r="C23" s="39">
        <v>16221</v>
      </c>
      <c r="D23" s="39">
        <v>8533</v>
      </c>
      <c r="E23" s="40">
        <v>130</v>
      </c>
    </row>
    <row r="24" spans="1:5" x14ac:dyDescent="0.15">
      <c r="A24" s="28" t="s">
        <v>110</v>
      </c>
      <c r="B24" s="41">
        <v>24667</v>
      </c>
      <c r="C24" s="39">
        <v>16235</v>
      </c>
      <c r="D24" s="39">
        <v>8299</v>
      </c>
      <c r="E24" s="40">
        <v>133</v>
      </c>
    </row>
    <row r="25" spans="1:5" x14ac:dyDescent="0.15">
      <c r="A25" s="28">
        <v>3</v>
      </c>
      <c r="B25" s="41">
        <v>24169</v>
      </c>
      <c r="C25" s="39">
        <v>16066</v>
      </c>
      <c r="D25" s="39">
        <v>7975</v>
      </c>
      <c r="E25" s="40">
        <v>128</v>
      </c>
    </row>
    <row r="26" spans="1:5" x14ac:dyDescent="0.15">
      <c r="A26" s="127">
        <v>4</v>
      </c>
      <c r="B26" s="42">
        <v>23324</v>
      </c>
      <c r="C26" s="43">
        <v>15597</v>
      </c>
      <c r="D26" s="43">
        <v>7585</v>
      </c>
      <c r="E26" s="44">
        <v>142</v>
      </c>
    </row>
    <row r="27" spans="1:5" x14ac:dyDescent="0.15">
      <c r="A27" s="4"/>
      <c r="B27" s="15"/>
      <c r="C27" s="16"/>
      <c r="D27" s="15"/>
      <c r="E27" s="17" t="s">
        <v>76</v>
      </c>
    </row>
  </sheetData>
  <mergeCells count="6">
    <mergeCell ref="A5:A6"/>
    <mergeCell ref="B5:B6"/>
    <mergeCell ref="E5:E6"/>
    <mergeCell ref="A2:E2"/>
    <mergeCell ref="C5:C6"/>
    <mergeCell ref="D5:D6"/>
  </mergeCells>
  <phoneticPr fontId="2"/>
  <pageMargins left="1.181102362204724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view="pageBreakPreview" zoomScaleNormal="100" zoomScaleSheetLayoutView="100" workbookViewId="0">
      <selection activeCell="B23" sqref="B23"/>
    </sheetView>
  </sheetViews>
  <sheetFormatPr defaultRowHeight="18.75" x14ac:dyDescent="0.15"/>
  <cols>
    <col min="1" max="1" width="11.625" style="37" customWidth="1"/>
    <col min="2" max="2" width="9.625" style="37" customWidth="1"/>
    <col min="3" max="3" width="12.125" style="37" customWidth="1"/>
    <col min="4" max="4" width="9.625" style="37" customWidth="1"/>
    <col min="5" max="5" width="10.625" style="37" customWidth="1"/>
    <col min="6" max="6" width="9.625" style="37" customWidth="1"/>
    <col min="7" max="7" width="10.625" style="37" customWidth="1"/>
    <col min="8" max="8" width="9.625" style="37" customWidth="1"/>
    <col min="9" max="9" width="10.625" style="37" customWidth="1"/>
    <col min="10" max="16384" width="9" style="37"/>
  </cols>
  <sheetData>
    <row r="1" spans="1:9" x14ac:dyDescent="0.15">
      <c r="A1" s="15" t="s">
        <v>2</v>
      </c>
      <c r="B1" s="15" t="s">
        <v>2</v>
      </c>
      <c r="C1" s="15" t="s">
        <v>2</v>
      </c>
      <c r="D1" s="15" t="s">
        <v>22</v>
      </c>
      <c r="E1" s="15" t="s">
        <v>7</v>
      </c>
      <c r="F1" s="15"/>
      <c r="G1" s="15"/>
      <c r="H1" s="15" t="s">
        <v>4</v>
      </c>
      <c r="I1" s="15"/>
    </row>
    <row r="2" spans="1:9" x14ac:dyDescent="0.15">
      <c r="A2" s="140" t="s">
        <v>82</v>
      </c>
      <c r="B2" s="140"/>
      <c r="C2" s="140"/>
      <c r="D2" s="140"/>
      <c r="E2" s="140"/>
      <c r="F2" s="140"/>
      <c r="G2" s="140"/>
      <c r="H2" s="140"/>
      <c r="I2" s="140"/>
    </row>
    <row r="3" spans="1:9" x14ac:dyDescent="0.15">
      <c r="A3" s="15"/>
      <c r="B3" s="15"/>
      <c r="C3" s="15"/>
      <c r="D3" s="15"/>
      <c r="E3" s="15"/>
      <c r="F3" s="15"/>
      <c r="G3" s="15"/>
      <c r="H3" s="15"/>
      <c r="I3" s="15"/>
    </row>
    <row r="4" spans="1:9" x14ac:dyDescent="0.15">
      <c r="A4" s="34"/>
      <c r="B4" s="15"/>
      <c r="C4" s="15" t="s">
        <v>2</v>
      </c>
      <c r="D4" s="15" t="s">
        <v>22</v>
      </c>
      <c r="E4" s="15" t="s">
        <v>1</v>
      </c>
      <c r="F4" s="15" t="s">
        <v>22</v>
      </c>
      <c r="G4" s="15" t="s">
        <v>1</v>
      </c>
      <c r="H4" s="15"/>
      <c r="I4" s="17" t="s">
        <v>79</v>
      </c>
    </row>
    <row r="5" spans="1:9" x14ac:dyDescent="0.15">
      <c r="A5" s="145" t="s">
        <v>9</v>
      </c>
      <c r="B5" s="147" t="s">
        <v>23</v>
      </c>
      <c r="C5" s="148"/>
      <c r="D5" s="149" t="s">
        <v>62</v>
      </c>
      <c r="E5" s="150"/>
      <c r="F5" s="149" t="s">
        <v>63</v>
      </c>
      <c r="G5" s="150"/>
      <c r="H5" s="149" t="s">
        <v>64</v>
      </c>
      <c r="I5" s="150"/>
    </row>
    <row r="6" spans="1:9" ht="27" x14ac:dyDescent="0.15">
      <c r="A6" s="146"/>
      <c r="B6" s="45" t="s">
        <v>73</v>
      </c>
      <c r="C6" s="45" t="s">
        <v>74</v>
      </c>
      <c r="D6" s="46" t="s">
        <v>73</v>
      </c>
      <c r="E6" s="46" t="s">
        <v>74</v>
      </c>
      <c r="F6" s="46" t="s">
        <v>73</v>
      </c>
      <c r="G6" s="46" t="s">
        <v>74</v>
      </c>
      <c r="H6" s="46" t="s">
        <v>73</v>
      </c>
      <c r="I6" s="46" t="s">
        <v>74</v>
      </c>
    </row>
    <row r="7" spans="1:9" x14ac:dyDescent="0.15">
      <c r="A7" s="47" t="s">
        <v>111</v>
      </c>
      <c r="B7" s="48">
        <f t="shared" ref="B7:C9" si="0">D7+F7+H7</f>
        <v>27685</v>
      </c>
      <c r="C7" s="49">
        <f t="shared" si="0"/>
        <v>18007790</v>
      </c>
      <c r="D7" s="50">
        <v>25662</v>
      </c>
      <c r="E7" s="50">
        <v>16263068</v>
      </c>
      <c r="F7" s="51">
        <v>1776</v>
      </c>
      <c r="G7" s="51">
        <v>1560334</v>
      </c>
      <c r="H7" s="51">
        <v>247</v>
      </c>
      <c r="I7" s="52">
        <v>184388</v>
      </c>
    </row>
    <row r="8" spans="1:9" x14ac:dyDescent="0.15">
      <c r="A8" s="28">
        <v>25</v>
      </c>
      <c r="B8" s="53">
        <f t="shared" si="0"/>
        <v>28912</v>
      </c>
      <c r="C8" s="49">
        <f t="shared" si="0"/>
        <v>18704478</v>
      </c>
      <c r="D8" s="54">
        <v>26893</v>
      </c>
      <c r="E8" s="54">
        <v>16976851</v>
      </c>
      <c r="F8" s="55">
        <v>1794</v>
      </c>
      <c r="G8" s="55">
        <v>1561006</v>
      </c>
      <c r="H8" s="55">
        <v>225</v>
      </c>
      <c r="I8" s="56">
        <v>166621</v>
      </c>
    </row>
    <row r="9" spans="1:9" x14ac:dyDescent="0.15">
      <c r="A9" s="28">
        <v>26</v>
      </c>
      <c r="B9" s="53">
        <f t="shared" si="0"/>
        <v>29897</v>
      </c>
      <c r="C9" s="49">
        <f t="shared" si="0"/>
        <v>19269013</v>
      </c>
      <c r="D9" s="54">
        <v>27856</v>
      </c>
      <c r="E9" s="54">
        <v>17533229</v>
      </c>
      <c r="F9" s="55">
        <v>1818</v>
      </c>
      <c r="G9" s="55">
        <v>1570209</v>
      </c>
      <c r="H9" s="55">
        <v>223</v>
      </c>
      <c r="I9" s="56">
        <v>165575</v>
      </c>
    </row>
    <row r="10" spans="1:9" x14ac:dyDescent="0.15">
      <c r="A10" s="57">
        <v>27</v>
      </c>
      <c r="B10" s="53">
        <v>30651</v>
      </c>
      <c r="C10" s="49">
        <v>20014224</v>
      </c>
      <c r="D10" s="54">
        <v>28592</v>
      </c>
      <c r="E10" s="54">
        <v>18242567</v>
      </c>
      <c r="F10" s="55">
        <v>1858</v>
      </c>
      <c r="G10" s="55">
        <v>1618095</v>
      </c>
      <c r="H10" s="55">
        <v>201</v>
      </c>
      <c r="I10" s="56">
        <v>153562</v>
      </c>
    </row>
    <row r="11" spans="1:9" x14ac:dyDescent="0.15">
      <c r="A11" s="28">
        <v>28</v>
      </c>
      <c r="B11" s="53">
        <v>31107</v>
      </c>
      <c r="C11" s="49">
        <v>20384627</v>
      </c>
      <c r="D11" s="54">
        <v>29006</v>
      </c>
      <c r="E11" s="54">
        <v>18584652</v>
      </c>
      <c r="F11" s="55">
        <v>1894</v>
      </c>
      <c r="G11" s="55">
        <v>1644309</v>
      </c>
      <c r="H11" s="55">
        <v>207</v>
      </c>
      <c r="I11" s="56">
        <v>155666</v>
      </c>
    </row>
    <row r="12" spans="1:9" x14ac:dyDescent="0.15">
      <c r="A12" s="28">
        <v>29</v>
      </c>
      <c r="B12" s="53">
        <v>32170</v>
      </c>
      <c r="C12" s="49">
        <v>20845238</v>
      </c>
      <c r="D12" s="54">
        <v>30042</v>
      </c>
      <c r="E12" s="54">
        <v>19022070</v>
      </c>
      <c r="F12" s="55">
        <v>1937</v>
      </c>
      <c r="G12" s="55">
        <v>1677305</v>
      </c>
      <c r="H12" s="55">
        <v>191</v>
      </c>
      <c r="I12" s="56">
        <v>145863</v>
      </c>
    </row>
    <row r="13" spans="1:9" x14ac:dyDescent="0.15">
      <c r="A13" s="28">
        <v>30</v>
      </c>
      <c r="B13" s="53">
        <v>32525</v>
      </c>
      <c r="C13" s="49">
        <v>21074071</v>
      </c>
      <c r="D13" s="54">
        <v>30381</v>
      </c>
      <c r="E13" s="54">
        <v>19239108</v>
      </c>
      <c r="F13" s="55">
        <v>1952</v>
      </c>
      <c r="G13" s="55">
        <v>1692765</v>
      </c>
      <c r="H13" s="55">
        <v>192</v>
      </c>
      <c r="I13" s="56">
        <v>142198</v>
      </c>
    </row>
    <row r="14" spans="1:9" x14ac:dyDescent="0.15">
      <c r="A14" s="28" t="s">
        <v>109</v>
      </c>
      <c r="B14" s="53">
        <v>32818</v>
      </c>
      <c r="C14" s="49">
        <v>21304956</v>
      </c>
      <c r="D14" s="54">
        <v>30607</v>
      </c>
      <c r="E14" s="54">
        <v>19413607</v>
      </c>
      <c r="F14" s="55">
        <v>1999</v>
      </c>
      <c r="G14" s="55">
        <v>1733846</v>
      </c>
      <c r="H14" s="55">
        <v>212</v>
      </c>
      <c r="I14" s="56">
        <v>157503</v>
      </c>
    </row>
    <row r="15" spans="1:9" x14ac:dyDescent="0.15">
      <c r="A15" s="28" t="s">
        <v>110</v>
      </c>
      <c r="B15" s="53">
        <v>32985</v>
      </c>
      <c r="C15" s="49">
        <v>21473966</v>
      </c>
      <c r="D15" s="54">
        <v>30764</v>
      </c>
      <c r="E15" s="54">
        <v>19573179</v>
      </c>
      <c r="F15" s="55">
        <v>2015</v>
      </c>
      <c r="G15" s="55">
        <v>1749418</v>
      </c>
      <c r="H15" s="55">
        <v>206</v>
      </c>
      <c r="I15" s="56">
        <v>151369</v>
      </c>
    </row>
    <row r="16" spans="1:9" x14ac:dyDescent="0.15">
      <c r="A16" s="28">
        <v>3</v>
      </c>
      <c r="B16" s="53">
        <v>32979</v>
      </c>
      <c r="C16" s="49">
        <v>21501407</v>
      </c>
      <c r="D16" s="54">
        <v>30703</v>
      </c>
      <c r="E16" s="54">
        <v>19557852</v>
      </c>
      <c r="F16" s="55">
        <v>2069</v>
      </c>
      <c r="G16" s="55">
        <v>1790488</v>
      </c>
      <c r="H16" s="55">
        <v>207</v>
      </c>
      <c r="I16" s="56">
        <v>153067</v>
      </c>
    </row>
    <row r="17" spans="1:9" x14ac:dyDescent="0.15">
      <c r="A17" s="127">
        <v>4</v>
      </c>
      <c r="B17" s="58">
        <v>32849</v>
      </c>
      <c r="C17" s="59">
        <v>21383514</v>
      </c>
      <c r="D17" s="60">
        <v>30490</v>
      </c>
      <c r="E17" s="60">
        <v>19375498</v>
      </c>
      <c r="F17" s="61">
        <v>2138</v>
      </c>
      <c r="G17" s="61">
        <v>1843050</v>
      </c>
      <c r="H17" s="61">
        <v>221</v>
      </c>
      <c r="I17" s="62">
        <v>164966</v>
      </c>
    </row>
    <row r="18" spans="1:9" x14ac:dyDescent="0.15">
      <c r="A18" s="15"/>
      <c r="B18" s="15"/>
      <c r="C18" s="15"/>
      <c r="D18" s="15"/>
      <c r="E18" s="15"/>
      <c r="F18" s="15"/>
      <c r="G18" s="15"/>
      <c r="H18" s="15"/>
      <c r="I18" s="17" t="s">
        <v>76</v>
      </c>
    </row>
    <row r="19" spans="1:9" x14ac:dyDescent="0.15">
      <c r="A19" s="15"/>
      <c r="B19" s="15"/>
      <c r="C19" s="15"/>
      <c r="D19" s="15"/>
      <c r="E19" s="15"/>
      <c r="F19" s="15"/>
      <c r="G19" s="15"/>
      <c r="H19" s="15"/>
      <c r="I19" s="17"/>
    </row>
    <row r="20" spans="1:9" x14ac:dyDescent="0.15">
      <c r="A20" s="15" t="s">
        <v>136</v>
      </c>
      <c r="B20" s="15"/>
      <c r="C20" s="15"/>
      <c r="D20" s="15"/>
      <c r="E20" s="15"/>
      <c r="F20" s="15"/>
      <c r="G20" s="15"/>
      <c r="H20" s="15"/>
      <c r="I20" s="17"/>
    </row>
    <row r="21" spans="1:9" x14ac:dyDescent="0.15">
      <c r="A21" s="15" t="s">
        <v>91</v>
      </c>
      <c r="B21" s="15"/>
      <c r="C21" s="15"/>
      <c r="D21" s="15"/>
      <c r="E21" s="15"/>
      <c r="F21" s="15"/>
      <c r="G21" s="15"/>
      <c r="H21" s="15"/>
      <c r="I21" s="17"/>
    </row>
    <row r="22" spans="1:9" x14ac:dyDescent="0.15">
      <c r="A22" s="15" t="s">
        <v>71</v>
      </c>
      <c r="B22" s="15"/>
      <c r="C22" s="15"/>
      <c r="D22" s="15"/>
      <c r="E22" s="15"/>
      <c r="F22" s="15"/>
      <c r="G22" s="15"/>
      <c r="H22" s="15"/>
      <c r="I22" s="17"/>
    </row>
    <row r="23" spans="1:9" x14ac:dyDescent="0.15">
      <c r="A23" s="15" t="s">
        <v>72</v>
      </c>
      <c r="B23" s="15"/>
      <c r="C23" s="15"/>
      <c r="D23" s="15"/>
      <c r="E23" s="15"/>
      <c r="F23" s="15"/>
      <c r="G23" s="15"/>
      <c r="H23" s="15"/>
      <c r="I23" s="17"/>
    </row>
    <row r="24" spans="1:9" x14ac:dyDescent="0.15">
      <c r="A24" s="15" t="s">
        <v>75</v>
      </c>
      <c r="B24" s="15"/>
      <c r="C24" s="15"/>
      <c r="D24" s="15"/>
      <c r="E24" s="15"/>
      <c r="F24" s="15"/>
      <c r="G24" s="15"/>
      <c r="H24" s="15"/>
      <c r="I24" s="17"/>
    </row>
  </sheetData>
  <mergeCells count="6">
    <mergeCell ref="A2:I2"/>
    <mergeCell ref="A5:A6"/>
    <mergeCell ref="B5:C5"/>
    <mergeCell ref="D5:E5"/>
    <mergeCell ref="F5:G5"/>
    <mergeCell ref="H5:I5"/>
  </mergeCells>
  <phoneticPr fontId="2"/>
  <printOptions horizont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2"/>
  <sheetViews>
    <sheetView view="pageBreakPreview" zoomScaleNormal="100" zoomScaleSheetLayoutView="100" workbookViewId="0">
      <selection activeCell="B23" sqref="B23"/>
    </sheetView>
  </sheetViews>
  <sheetFormatPr defaultRowHeight="18.75" x14ac:dyDescent="0.15"/>
  <cols>
    <col min="1" max="1" width="10.5" style="97" customWidth="1"/>
    <col min="2" max="2" width="11.625" style="37" customWidth="1"/>
    <col min="3" max="3" width="11.125" style="37" customWidth="1"/>
    <col min="4" max="12" width="8.625" style="37" customWidth="1"/>
    <col min="13" max="16384" width="9" style="37"/>
  </cols>
  <sheetData>
    <row r="1" spans="1:12" x14ac:dyDescent="0.15">
      <c r="A1" s="14"/>
      <c r="B1" s="15"/>
      <c r="C1" s="16"/>
      <c r="D1" s="15"/>
      <c r="E1" s="15"/>
      <c r="F1" s="15"/>
      <c r="G1" s="15"/>
      <c r="H1" s="15"/>
      <c r="I1" s="15"/>
      <c r="J1" s="15"/>
      <c r="K1" s="15"/>
      <c r="L1" s="15"/>
    </row>
    <row r="2" spans="1:12" x14ac:dyDescent="0.15">
      <c r="A2" s="140" t="s">
        <v>83</v>
      </c>
      <c r="B2" s="140"/>
      <c r="C2" s="140"/>
      <c r="D2" s="140"/>
      <c r="E2" s="140"/>
      <c r="F2" s="140"/>
      <c r="G2" s="140"/>
      <c r="H2" s="140"/>
      <c r="I2" s="140"/>
      <c r="J2" s="140"/>
      <c r="K2" s="140"/>
      <c r="L2" s="140"/>
    </row>
    <row r="3" spans="1:12" x14ac:dyDescent="0.15">
      <c r="A3" s="14" t="s">
        <v>0</v>
      </c>
      <c r="B3" s="15"/>
      <c r="C3" s="16" t="s">
        <v>1</v>
      </c>
      <c r="D3" s="15" t="s">
        <v>2</v>
      </c>
      <c r="E3" s="15" t="s">
        <v>2</v>
      </c>
      <c r="F3" s="15" t="s">
        <v>3</v>
      </c>
      <c r="G3" s="15" t="s">
        <v>4</v>
      </c>
      <c r="H3" s="15"/>
      <c r="I3" s="15" t="s">
        <v>3</v>
      </c>
      <c r="J3" s="15" t="s">
        <v>5</v>
      </c>
      <c r="K3" s="15" t="s">
        <v>1</v>
      </c>
      <c r="L3" s="15" t="s">
        <v>6</v>
      </c>
    </row>
    <row r="4" spans="1:12" x14ac:dyDescent="0.15">
      <c r="A4" s="14"/>
      <c r="B4" s="15"/>
      <c r="C4" s="16"/>
      <c r="D4" s="15" t="s">
        <v>2</v>
      </c>
      <c r="E4" s="15" t="s">
        <v>2</v>
      </c>
      <c r="F4" s="15" t="s">
        <v>3</v>
      </c>
      <c r="G4" s="15" t="s">
        <v>4</v>
      </c>
      <c r="H4" s="15"/>
      <c r="I4" s="15" t="s">
        <v>3</v>
      </c>
      <c r="J4" s="15" t="s">
        <v>5</v>
      </c>
      <c r="K4" s="15"/>
      <c r="L4" s="17" t="s">
        <v>80</v>
      </c>
    </row>
    <row r="5" spans="1:12" x14ac:dyDescent="0.15">
      <c r="A5" s="33" t="s">
        <v>11</v>
      </c>
      <c r="B5" s="33" t="s">
        <v>12</v>
      </c>
      <c r="C5" s="18" t="s">
        <v>89</v>
      </c>
      <c r="D5" s="33" t="s">
        <v>13</v>
      </c>
      <c r="E5" s="33" t="s">
        <v>14</v>
      </c>
      <c r="F5" s="33" t="s">
        <v>15</v>
      </c>
      <c r="G5" s="33" t="s">
        <v>16</v>
      </c>
      <c r="H5" s="33" t="s">
        <v>17</v>
      </c>
      <c r="I5" s="33" t="s">
        <v>18</v>
      </c>
      <c r="J5" s="33" t="s">
        <v>19</v>
      </c>
      <c r="K5" s="33" t="s">
        <v>20</v>
      </c>
      <c r="L5" s="33" t="s">
        <v>21</v>
      </c>
    </row>
    <row r="6" spans="1:12" x14ac:dyDescent="0.15">
      <c r="A6" s="57" t="s">
        <v>114</v>
      </c>
      <c r="B6" s="28" t="s">
        <v>78</v>
      </c>
      <c r="C6" s="113">
        <v>12298</v>
      </c>
      <c r="D6" s="98">
        <v>11106</v>
      </c>
      <c r="E6" s="98">
        <v>1415</v>
      </c>
      <c r="F6" s="98">
        <v>10948</v>
      </c>
      <c r="G6" s="98">
        <v>9557</v>
      </c>
      <c r="H6" s="98">
        <v>1372</v>
      </c>
      <c r="I6" s="98">
        <v>8</v>
      </c>
      <c r="J6" s="121" t="s">
        <v>127</v>
      </c>
      <c r="K6" s="98">
        <v>8</v>
      </c>
      <c r="L6" s="122" t="s">
        <v>127</v>
      </c>
    </row>
    <row r="7" spans="1:12" x14ac:dyDescent="0.15">
      <c r="A7" s="57"/>
      <c r="B7" s="88" t="s">
        <v>77</v>
      </c>
      <c r="C7" s="113">
        <f>SUM(D7:L7)</f>
        <v>1811026</v>
      </c>
      <c r="D7" s="98">
        <v>668865</v>
      </c>
      <c r="E7" s="98">
        <v>8351</v>
      </c>
      <c r="F7" s="98">
        <v>206532</v>
      </c>
      <c r="G7" s="98">
        <v>886020</v>
      </c>
      <c r="H7" s="98">
        <v>33827</v>
      </c>
      <c r="I7" s="98">
        <v>1575</v>
      </c>
      <c r="J7" s="121" t="s">
        <v>127</v>
      </c>
      <c r="K7" s="98">
        <v>136</v>
      </c>
      <c r="L7" s="99">
        <v>5720</v>
      </c>
    </row>
    <row r="8" spans="1:12" x14ac:dyDescent="0.15">
      <c r="A8" s="3"/>
      <c r="B8" s="89"/>
      <c r="C8" s="113"/>
      <c r="D8" s="98"/>
      <c r="E8" s="98"/>
      <c r="F8" s="98"/>
      <c r="G8" s="98"/>
      <c r="H8" s="98"/>
      <c r="I8" s="98"/>
      <c r="J8" s="98"/>
      <c r="K8" s="98"/>
      <c r="L8" s="99"/>
    </row>
    <row r="9" spans="1:12" x14ac:dyDescent="0.15">
      <c r="A9" s="57">
        <v>17</v>
      </c>
      <c r="B9" s="28" t="s">
        <v>78</v>
      </c>
      <c r="C9" s="114">
        <v>12783</v>
      </c>
      <c r="D9" s="100">
        <v>11512</v>
      </c>
      <c r="E9" s="100">
        <v>1555</v>
      </c>
      <c r="F9" s="100">
        <v>11334</v>
      </c>
      <c r="G9" s="100">
        <v>9874</v>
      </c>
      <c r="H9" s="100">
        <v>1512</v>
      </c>
      <c r="I9" s="100">
        <v>10</v>
      </c>
      <c r="J9" s="100">
        <v>1</v>
      </c>
      <c r="K9" s="100">
        <v>205</v>
      </c>
      <c r="L9" s="123" t="s">
        <v>127</v>
      </c>
    </row>
    <row r="10" spans="1:12" x14ac:dyDescent="0.15">
      <c r="A10" s="57"/>
      <c r="B10" s="88" t="s">
        <v>77</v>
      </c>
      <c r="C10" s="113">
        <f>SUM(D10:L10)</f>
        <v>1873108</v>
      </c>
      <c r="D10" s="98">
        <v>666543</v>
      </c>
      <c r="E10" s="98">
        <v>9033</v>
      </c>
      <c r="F10" s="98">
        <v>224879</v>
      </c>
      <c r="G10" s="98">
        <v>931452</v>
      </c>
      <c r="H10" s="101">
        <v>30886</v>
      </c>
      <c r="I10" s="98">
        <v>1476</v>
      </c>
      <c r="J10" s="98">
        <v>64</v>
      </c>
      <c r="K10" s="98">
        <v>2914</v>
      </c>
      <c r="L10" s="99">
        <v>5861</v>
      </c>
    </row>
    <row r="11" spans="1:12" x14ac:dyDescent="0.15">
      <c r="A11" s="3"/>
      <c r="B11" s="89"/>
      <c r="C11" s="113"/>
      <c r="D11" s="98"/>
      <c r="E11" s="98"/>
      <c r="F11" s="98"/>
      <c r="G11" s="98"/>
      <c r="H11" s="101"/>
      <c r="I11" s="98"/>
      <c r="J11" s="98"/>
      <c r="K11" s="98"/>
      <c r="L11" s="99"/>
    </row>
    <row r="12" spans="1:12" x14ac:dyDescent="0.15">
      <c r="A12" s="57">
        <v>18</v>
      </c>
      <c r="B12" s="28" t="s">
        <v>78</v>
      </c>
      <c r="C12" s="114">
        <v>12494</v>
      </c>
      <c r="D12" s="98">
        <v>11846</v>
      </c>
      <c r="E12" s="98">
        <v>1285</v>
      </c>
      <c r="F12" s="98">
        <v>11181</v>
      </c>
      <c r="G12" s="98">
        <v>11029</v>
      </c>
      <c r="H12" s="98">
        <v>1590</v>
      </c>
      <c r="I12" s="98">
        <v>10</v>
      </c>
      <c r="J12" s="121" t="s">
        <v>127</v>
      </c>
      <c r="K12" s="98">
        <v>307</v>
      </c>
      <c r="L12" s="123" t="s">
        <v>127</v>
      </c>
    </row>
    <row r="13" spans="1:12" x14ac:dyDescent="0.15">
      <c r="A13" s="57"/>
      <c r="B13" s="88" t="s">
        <v>77</v>
      </c>
      <c r="C13" s="113">
        <f>SUM(D13:L13)</f>
        <v>1849666</v>
      </c>
      <c r="D13" s="98">
        <v>658734</v>
      </c>
      <c r="E13" s="98">
        <v>7491</v>
      </c>
      <c r="F13" s="98">
        <v>228581</v>
      </c>
      <c r="G13" s="98">
        <v>910649</v>
      </c>
      <c r="H13" s="98">
        <v>27785</v>
      </c>
      <c r="I13" s="98">
        <v>1790</v>
      </c>
      <c r="J13" s="121" t="s">
        <v>127</v>
      </c>
      <c r="K13" s="98">
        <v>9016</v>
      </c>
      <c r="L13" s="99">
        <v>5620</v>
      </c>
    </row>
    <row r="14" spans="1:12" x14ac:dyDescent="0.15">
      <c r="A14" s="3"/>
      <c r="B14" s="89"/>
      <c r="C14" s="113"/>
      <c r="D14" s="98"/>
      <c r="E14" s="98"/>
      <c r="F14" s="98"/>
      <c r="G14" s="98"/>
      <c r="H14" s="98"/>
      <c r="I14" s="98"/>
      <c r="J14" s="98"/>
      <c r="K14" s="98"/>
      <c r="L14" s="99"/>
    </row>
    <row r="15" spans="1:12" x14ac:dyDescent="0.15">
      <c r="A15" s="57">
        <v>19</v>
      </c>
      <c r="B15" s="28" t="s">
        <v>78</v>
      </c>
      <c r="C15" s="113">
        <v>13208</v>
      </c>
      <c r="D15" s="98">
        <v>12514</v>
      </c>
      <c r="E15" s="98">
        <v>1354</v>
      </c>
      <c r="F15" s="98">
        <v>11899</v>
      </c>
      <c r="G15" s="98">
        <v>12364</v>
      </c>
      <c r="H15" s="101">
        <v>1708</v>
      </c>
      <c r="I15" s="98">
        <v>17</v>
      </c>
      <c r="J15" s="121" t="s">
        <v>127</v>
      </c>
      <c r="K15" s="98">
        <v>329</v>
      </c>
      <c r="L15" s="123" t="s">
        <v>127</v>
      </c>
    </row>
    <row r="16" spans="1:12" x14ac:dyDescent="0.15">
      <c r="A16" s="57"/>
      <c r="B16" s="88" t="s">
        <v>77</v>
      </c>
      <c r="C16" s="113">
        <f>SUM(D16:L16)</f>
        <v>1968515</v>
      </c>
      <c r="D16" s="98">
        <v>676577</v>
      </c>
      <c r="E16" s="98">
        <v>7809</v>
      </c>
      <c r="F16" s="98">
        <v>250352</v>
      </c>
      <c r="G16" s="98">
        <v>990037</v>
      </c>
      <c r="H16" s="101">
        <v>26810</v>
      </c>
      <c r="I16" s="98">
        <v>2773</v>
      </c>
      <c r="J16" s="121" t="s">
        <v>127</v>
      </c>
      <c r="K16" s="98">
        <v>7372</v>
      </c>
      <c r="L16" s="99">
        <v>6785</v>
      </c>
    </row>
    <row r="17" spans="1:12" x14ac:dyDescent="0.15">
      <c r="A17" s="3"/>
      <c r="B17" s="28"/>
      <c r="C17" s="113"/>
      <c r="D17" s="98"/>
      <c r="E17" s="98"/>
      <c r="F17" s="98"/>
      <c r="G17" s="98"/>
      <c r="H17" s="101"/>
      <c r="I17" s="98"/>
      <c r="J17" s="98"/>
      <c r="K17" s="98"/>
      <c r="L17" s="99"/>
    </row>
    <row r="18" spans="1:12" x14ac:dyDescent="0.15">
      <c r="A18" s="57">
        <v>20</v>
      </c>
      <c r="B18" s="28" t="s">
        <v>78</v>
      </c>
      <c r="C18" s="113">
        <v>13416</v>
      </c>
      <c r="D18" s="98">
        <v>12636</v>
      </c>
      <c r="E18" s="98">
        <v>1243</v>
      </c>
      <c r="F18" s="98">
        <v>12059</v>
      </c>
      <c r="G18" s="98">
        <v>11605</v>
      </c>
      <c r="H18" s="101">
        <v>1786</v>
      </c>
      <c r="I18" s="98">
        <v>16</v>
      </c>
      <c r="J18" s="121" t="s">
        <v>127</v>
      </c>
      <c r="K18" s="98">
        <v>388</v>
      </c>
      <c r="L18" s="123" t="s">
        <v>127</v>
      </c>
    </row>
    <row r="19" spans="1:12" x14ac:dyDescent="0.15">
      <c r="A19" s="57"/>
      <c r="B19" s="88" t="s">
        <v>77</v>
      </c>
      <c r="C19" s="113">
        <f>SUM(D19:L19)</f>
        <v>1957912</v>
      </c>
      <c r="D19" s="98">
        <v>685714</v>
      </c>
      <c r="E19" s="98">
        <v>7149</v>
      </c>
      <c r="F19" s="98">
        <v>258642</v>
      </c>
      <c r="G19" s="98">
        <v>961662</v>
      </c>
      <c r="H19" s="101">
        <v>26901</v>
      </c>
      <c r="I19" s="98">
        <v>2439</v>
      </c>
      <c r="J19" s="121" t="s">
        <v>127</v>
      </c>
      <c r="K19" s="98">
        <v>8735</v>
      </c>
      <c r="L19" s="99">
        <v>6670</v>
      </c>
    </row>
    <row r="20" spans="1:12" x14ac:dyDescent="0.15">
      <c r="A20" s="3"/>
      <c r="B20" s="28"/>
      <c r="C20" s="113"/>
      <c r="D20" s="98"/>
      <c r="E20" s="98"/>
      <c r="F20" s="98"/>
      <c r="G20" s="98"/>
      <c r="H20" s="101"/>
      <c r="I20" s="98"/>
      <c r="J20" s="98"/>
      <c r="K20" s="98"/>
      <c r="L20" s="99"/>
    </row>
    <row r="21" spans="1:12" x14ac:dyDescent="0.15">
      <c r="A21" s="57">
        <v>21</v>
      </c>
      <c r="B21" s="28" t="s">
        <v>78</v>
      </c>
      <c r="C21" s="113">
        <v>14277</v>
      </c>
      <c r="D21" s="98">
        <v>13279</v>
      </c>
      <c r="E21" s="98">
        <v>1366</v>
      </c>
      <c r="F21" s="98">
        <v>12833</v>
      </c>
      <c r="G21" s="98">
        <v>12389</v>
      </c>
      <c r="H21" s="98">
        <v>1992</v>
      </c>
      <c r="I21" s="98">
        <v>21</v>
      </c>
      <c r="J21" s="121" t="s">
        <v>127</v>
      </c>
      <c r="K21" s="98">
        <v>328</v>
      </c>
      <c r="L21" s="123" t="s">
        <v>127</v>
      </c>
    </row>
    <row r="22" spans="1:12" x14ac:dyDescent="0.15">
      <c r="A22" s="57"/>
      <c r="B22" s="88" t="s">
        <v>77</v>
      </c>
      <c r="C22" s="113">
        <f>SUM(D22:L22)</f>
        <v>2090449</v>
      </c>
      <c r="D22" s="98">
        <v>725450</v>
      </c>
      <c r="E22" s="98">
        <v>11116</v>
      </c>
      <c r="F22" s="98">
        <v>278825</v>
      </c>
      <c r="G22" s="98">
        <v>1022324</v>
      </c>
      <c r="H22" s="98">
        <v>34611</v>
      </c>
      <c r="I22" s="98">
        <v>3695</v>
      </c>
      <c r="J22" s="121" t="s">
        <v>127</v>
      </c>
      <c r="K22" s="98">
        <v>8685</v>
      </c>
      <c r="L22" s="102">
        <v>5743</v>
      </c>
    </row>
    <row r="23" spans="1:12" x14ac:dyDescent="0.15">
      <c r="A23" s="3"/>
      <c r="B23" s="89"/>
      <c r="C23" s="113"/>
      <c r="D23" s="98"/>
      <c r="E23" s="98"/>
      <c r="F23" s="98"/>
      <c r="G23" s="98"/>
      <c r="H23" s="98"/>
      <c r="I23" s="98"/>
      <c r="J23" s="98"/>
      <c r="K23" s="98"/>
      <c r="L23" s="99"/>
    </row>
    <row r="24" spans="1:12" x14ac:dyDescent="0.15">
      <c r="A24" s="57">
        <v>22</v>
      </c>
      <c r="B24" s="28" t="s">
        <v>78</v>
      </c>
      <c r="C24" s="113">
        <v>14885</v>
      </c>
      <c r="D24" s="98">
        <v>13691</v>
      </c>
      <c r="E24" s="98">
        <v>1261</v>
      </c>
      <c r="F24" s="98">
        <v>13246</v>
      </c>
      <c r="G24" s="98">
        <v>13217</v>
      </c>
      <c r="H24" s="101">
        <v>2163</v>
      </c>
      <c r="I24" s="98">
        <v>18</v>
      </c>
      <c r="J24" s="121" t="s">
        <v>127</v>
      </c>
      <c r="K24" s="98">
        <v>254</v>
      </c>
      <c r="L24" s="123" t="s">
        <v>127</v>
      </c>
    </row>
    <row r="25" spans="1:12" x14ac:dyDescent="0.15">
      <c r="A25" s="57"/>
      <c r="B25" s="88" t="s">
        <v>77</v>
      </c>
      <c r="C25" s="113">
        <f>SUM(D25:L25)</f>
        <v>2189713</v>
      </c>
      <c r="D25" s="98">
        <v>781037</v>
      </c>
      <c r="E25" s="98">
        <v>12426</v>
      </c>
      <c r="F25" s="98">
        <v>293906</v>
      </c>
      <c r="G25" s="98">
        <v>1051396</v>
      </c>
      <c r="H25" s="101">
        <v>37292</v>
      </c>
      <c r="I25" s="98">
        <v>2234</v>
      </c>
      <c r="J25" s="121" t="s">
        <v>127</v>
      </c>
      <c r="K25" s="98">
        <v>4626</v>
      </c>
      <c r="L25" s="102">
        <v>6796</v>
      </c>
    </row>
    <row r="26" spans="1:12" x14ac:dyDescent="0.15">
      <c r="A26" s="3"/>
      <c r="B26" s="28"/>
      <c r="C26" s="113"/>
      <c r="D26" s="98"/>
      <c r="E26" s="98"/>
      <c r="F26" s="98"/>
      <c r="G26" s="98"/>
      <c r="H26" s="101"/>
      <c r="I26" s="98"/>
      <c r="J26" s="101"/>
      <c r="K26" s="98"/>
      <c r="L26" s="99"/>
    </row>
    <row r="27" spans="1:12" x14ac:dyDescent="0.15">
      <c r="A27" s="57">
        <v>23</v>
      </c>
      <c r="B27" s="28" t="s">
        <v>78</v>
      </c>
      <c r="C27" s="113">
        <v>15128</v>
      </c>
      <c r="D27" s="98">
        <v>13784</v>
      </c>
      <c r="E27" s="98">
        <v>1097</v>
      </c>
      <c r="F27" s="98">
        <v>13558</v>
      </c>
      <c r="G27" s="98">
        <v>13833</v>
      </c>
      <c r="H27" s="98">
        <v>2498</v>
      </c>
      <c r="I27" s="98">
        <v>18</v>
      </c>
      <c r="J27" s="121" t="s">
        <v>127</v>
      </c>
      <c r="K27" s="98">
        <v>261</v>
      </c>
      <c r="L27" s="123" t="s">
        <v>127</v>
      </c>
    </row>
    <row r="28" spans="1:12" x14ac:dyDescent="0.15">
      <c r="A28" s="57"/>
      <c r="B28" s="88" t="s">
        <v>77</v>
      </c>
      <c r="C28" s="113">
        <f>SUM(D28:L28)</f>
        <v>2255943</v>
      </c>
      <c r="D28" s="98">
        <v>787238</v>
      </c>
      <c r="E28" s="98">
        <v>12635</v>
      </c>
      <c r="F28" s="98">
        <v>305691</v>
      </c>
      <c r="G28" s="98">
        <v>1083904</v>
      </c>
      <c r="H28" s="98">
        <v>53634</v>
      </c>
      <c r="I28" s="98">
        <v>2795</v>
      </c>
      <c r="J28" s="121" t="s">
        <v>127</v>
      </c>
      <c r="K28" s="98">
        <v>5230</v>
      </c>
      <c r="L28" s="102">
        <v>4816</v>
      </c>
    </row>
    <row r="29" spans="1:12" x14ac:dyDescent="0.15">
      <c r="A29" s="92"/>
      <c r="B29" s="89"/>
      <c r="C29" s="113"/>
      <c r="D29" s="98"/>
      <c r="E29" s="98"/>
      <c r="F29" s="98"/>
      <c r="G29" s="98"/>
      <c r="H29" s="98"/>
      <c r="I29" s="98"/>
      <c r="J29" s="101"/>
      <c r="K29" s="98"/>
      <c r="L29" s="99"/>
    </row>
    <row r="30" spans="1:12" x14ac:dyDescent="0.15">
      <c r="A30" s="57">
        <v>24</v>
      </c>
      <c r="B30" s="28" t="s">
        <v>78</v>
      </c>
      <c r="C30" s="113">
        <v>15365</v>
      </c>
      <c r="D30" s="98">
        <v>14191</v>
      </c>
      <c r="E30" s="98">
        <v>1094</v>
      </c>
      <c r="F30" s="98">
        <v>13905</v>
      </c>
      <c r="G30" s="98">
        <v>13792</v>
      </c>
      <c r="H30" s="98">
        <v>2758</v>
      </c>
      <c r="I30" s="98">
        <v>23</v>
      </c>
      <c r="J30" s="121" t="s">
        <v>127</v>
      </c>
      <c r="K30" s="98">
        <v>283</v>
      </c>
      <c r="L30" s="91"/>
    </row>
    <row r="31" spans="1:12" x14ac:dyDescent="0.15">
      <c r="A31" s="57"/>
      <c r="B31" s="88" t="s">
        <v>77</v>
      </c>
      <c r="C31" s="113">
        <f>SUM(D31:L31)</f>
        <v>2376244.7000000007</v>
      </c>
      <c r="D31" s="98">
        <v>812445.3</v>
      </c>
      <c r="E31" s="98">
        <v>10224.4</v>
      </c>
      <c r="F31" s="98">
        <v>315798.59999999998</v>
      </c>
      <c r="G31" s="98">
        <v>1161413.6000000001</v>
      </c>
      <c r="H31" s="98">
        <v>61466.1</v>
      </c>
      <c r="I31" s="98">
        <v>3485.2</v>
      </c>
      <c r="J31" s="121" t="s">
        <v>127</v>
      </c>
      <c r="K31" s="98">
        <v>5826.3</v>
      </c>
      <c r="L31" s="99">
        <v>5585.2</v>
      </c>
    </row>
    <row r="32" spans="1:12" x14ac:dyDescent="0.15">
      <c r="A32" s="57"/>
      <c r="B32" s="28"/>
      <c r="C32" s="113"/>
      <c r="D32" s="98"/>
      <c r="E32" s="98"/>
      <c r="F32" s="98"/>
      <c r="G32" s="98"/>
      <c r="H32" s="98"/>
      <c r="I32" s="98"/>
      <c r="J32" s="98"/>
      <c r="K32" s="98"/>
      <c r="L32" s="99"/>
    </row>
    <row r="33" spans="1:12" x14ac:dyDescent="0.15">
      <c r="A33" s="57">
        <v>25</v>
      </c>
      <c r="B33" s="28" t="s">
        <v>78</v>
      </c>
      <c r="C33" s="113">
        <v>15205</v>
      </c>
      <c r="D33" s="98">
        <v>14003</v>
      </c>
      <c r="E33" s="98">
        <v>828</v>
      </c>
      <c r="F33" s="98">
        <v>13851</v>
      </c>
      <c r="G33" s="98">
        <v>13568</v>
      </c>
      <c r="H33" s="98">
        <v>2796</v>
      </c>
      <c r="I33" s="98">
        <v>44</v>
      </c>
      <c r="J33" s="121" t="s">
        <v>127</v>
      </c>
      <c r="K33" s="98">
        <v>306</v>
      </c>
      <c r="L33" s="123" t="s">
        <v>127</v>
      </c>
    </row>
    <row r="34" spans="1:12" x14ac:dyDescent="0.15">
      <c r="A34" s="57"/>
      <c r="B34" s="88" t="s">
        <v>77</v>
      </c>
      <c r="C34" s="113">
        <f>SUM(D34:L34)</f>
        <v>2324956.6999999993</v>
      </c>
      <c r="D34" s="98">
        <v>794626.6</v>
      </c>
      <c r="E34" s="98">
        <v>8298</v>
      </c>
      <c r="F34" s="98">
        <v>319688.09999999998</v>
      </c>
      <c r="G34" s="98">
        <v>1113566.8999999999</v>
      </c>
      <c r="H34" s="98">
        <v>72561.3</v>
      </c>
      <c r="I34" s="98">
        <v>6128.8</v>
      </c>
      <c r="J34" s="121" t="s">
        <v>127</v>
      </c>
      <c r="K34" s="98">
        <v>6690.8</v>
      </c>
      <c r="L34" s="99">
        <v>3396.2</v>
      </c>
    </row>
    <row r="35" spans="1:12" x14ac:dyDescent="0.15">
      <c r="A35" s="57"/>
      <c r="B35" s="28"/>
      <c r="C35" s="113"/>
      <c r="D35" s="98"/>
      <c r="E35" s="98"/>
      <c r="F35" s="98"/>
      <c r="G35" s="98"/>
      <c r="H35" s="98"/>
      <c r="I35" s="98"/>
      <c r="J35" s="98"/>
      <c r="K35" s="98"/>
      <c r="L35" s="99"/>
    </row>
    <row r="36" spans="1:12" x14ac:dyDescent="0.15">
      <c r="A36" s="57">
        <v>26</v>
      </c>
      <c r="B36" s="28" t="s">
        <v>78</v>
      </c>
      <c r="C36" s="114">
        <v>15195</v>
      </c>
      <c r="D36" s="72">
        <v>14093</v>
      </c>
      <c r="E36" s="72">
        <v>891</v>
      </c>
      <c r="F36" s="72">
        <v>13827</v>
      </c>
      <c r="G36" s="72">
        <v>13561</v>
      </c>
      <c r="H36" s="72">
        <v>3023</v>
      </c>
      <c r="I36" s="72">
        <v>30</v>
      </c>
      <c r="J36" s="121" t="s">
        <v>127</v>
      </c>
      <c r="K36" s="72">
        <v>319</v>
      </c>
      <c r="L36" s="123" t="s">
        <v>127</v>
      </c>
    </row>
    <row r="37" spans="1:12" x14ac:dyDescent="0.15">
      <c r="A37" s="57"/>
      <c r="B37" s="88" t="s">
        <v>77</v>
      </c>
      <c r="C37" s="113">
        <f>SUM(D37:L37)</f>
        <v>2434292</v>
      </c>
      <c r="D37" s="98">
        <v>797824</v>
      </c>
      <c r="E37" s="98">
        <v>9641</v>
      </c>
      <c r="F37" s="98">
        <v>327366</v>
      </c>
      <c r="G37" s="98">
        <v>1212351</v>
      </c>
      <c r="H37" s="98">
        <v>74613</v>
      </c>
      <c r="I37" s="98">
        <v>4487</v>
      </c>
      <c r="J37" s="121" t="s">
        <v>127</v>
      </c>
      <c r="K37" s="98">
        <v>5919</v>
      </c>
      <c r="L37" s="99">
        <v>2091</v>
      </c>
    </row>
    <row r="38" spans="1:12" x14ac:dyDescent="0.15">
      <c r="A38" s="57"/>
      <c r="B38" s="28"/>
      <c r="C38" s="113"/>
      <c r="D38" s="98"/>
      <c r="E38" s="98"/>
      <c r="F38" s="98"/>
      <c r="G38" s="98"/>
      <c r="H38" s="98"/>
      <c r="I38" s="98"/>
      <c r="J38" s="98"/>
      <c r="K38" s="98"/>
      <c r="L38" s="99"/>
    </row>
    <row r="39" spans="1:12" x14ac:dyDescent="0.15">
      <c r="A39" s="28">
        <v>27</v>
      </c>
      <c r="B39" s="28" t="s">
        <v>78</v>
      </c>
      <c r="C39" s="114">
        <v>14401</v>
      </c>
      <c r="D39" s="72">
        <v>13217</v>
      </c>
      <c r="E39" s="72">
        <v>833</v>
      </c>
      <c r="F39" s="72">
        <v>12944</v>
      </c>
      <c r="G39" s="72">
        <v>12949</v>
      </c>
      <c r="H39" s="72">
        <v>3144</v>
      </c>
      <c r="I39" s="72">
        <v>28</v>
      </c>
      <c r="J39" s="121" t="s">
        <v>127</v>
      </c>
      <c r="K39" s="72">
        <v>291</v>
      </c>
      <c r="L39" s="123" t="s">
        <v>127</v>
      </c>
    </row>
    <row r="40" spans="1:12" x14ac:dyDescent="0.15">
      <c r="A40" s="28"/>
      <c r="B40" s="88" t="s">
        <v>77</v>
      </c>
      <c r="C40" s="113">
        <f>SUM(D40:L40)</f>
        <v>2236177</v>
      </c>
      <c r="D40" s="98">
        <v>742547</v>
      </c>
      <c r="E40" s="98">
        <v>8907</v>
      </c>
      <c r="F40" s="98">
        <v>313136</v>
      </c>
      <c r="G40" s="98">
        <v>1078602</v>
      </c>
      <c r="H40" s="98">
        <v>81410</v>
      </c>
      <c r="I40" s="98">
        <v>4141</v>
      </c>
      <c r="J40" s="121" t="s">
        <v>127</v>
      </c>
      <c r="K40" s="98">
        <v>5292</v>
      </c>
      <c r="L40" s="99">
        <v>2142</v>
      </c>
    </row>
    <row r="41" spans="1:12" x14ac:dyDescent="0.15">
      <c r="A41" s="57"/>
      <c r="B41" s="28"/>
      <c r="C41" s="113"/>
      <c r="D41" s="98"/>
      <c r="E41" s="98"/>
      <c r="F41" s="98"/>
      <c r="G41" s="98"/>
      <c r="H41" s="98"/>
      <c r="I41" s="98"/>
      <c r="J41" s="98"/>
      <c r="K41" s="98"/>
      <c r="L41" s="99"/>
    </row>
    <row r="42" spans="1:12" x14ac:dyDescent="0.15">
      <c r="A42" s="28">
        <v>28</v>
      </c>
      <c r="B42" s="28" t="s">
        <v>78</v>
      </c>
      <c r="C42" s="113">
        <v>14282</v>
      </c>
      <c r="D42" s="72">
        <v>13061</v>
      </c>
      <c r="E42" s="72">
        <v>656</v>
      </c>
      <c r="F42" s="72">
        <v>12773</v>
      </c>
      <c r="G42" s="72">
        <v>12888</v>
      </c>
      <c r="H42" s="72">
        <v>3229</v>
      </c>
      <c r="I42" s="72">
        <v>49</v>
      </c>
      <c r="J42" s="121" t="s">
        <v>127</v>
      </c>
      <c r="K42" s="72">
        <v>247</v>
      </c>
      <c r="L42" s="123" t="s">
        <v>127</v>
      </c>
    </row>
    <row r="43" spans="1:12" x14ac:dyDescent="0.15">
      <c r="A43" s="28"/>
      <c r="B43" s="88" t="s">
        <v>77</v>
      </c>
      <c r="C43" s="113">
        <f>SUM(D43:L43)</f>
        <v>2241522</v>
      </c>
      <c r="D43" s="98">
        <v>733018</v>
      </c>
      <c r="E43" s="98">
        <v>7225</v>
      </c>
      <c r="F43" s="98">
        <v>307456</v>
      </c>
      <c r="G43" s="98">
        <v>1106643</v>
      </c>
      <c r="H43" s="98">
        <v>73697</v>
      </c>
      <c r="I43" s="98">
        <v>6422</v>
      </c>
      <c r="J43" s="121" t="s">
        <v>127</v>
      </c>
      <c r="K43" s="101">
        <v>4867</v>
      </c>
      <c r="L43" s="99">
        <v>2194</v>
      </c>
    </row>
    <row r="44" spans="1:12" x14ac:dyDescent="0.15">
      <c r="A44" s="57"/>
      <c r="B44" s="94"/>
      <c r="C44" s="113"/>
      <c r="D44" s="98"/>
      <c r="E44" s="98"/>
      <c r="F44" s="98"/>
      <c r="G44" s="98"/>
      <c r="H44" s="98"/>
      <c r="I44" s="98"/>
      <c r="J44" s="98"/>
      <c r="K44" s="98"/>
      <c r="L44" s="99"/>
    </row>
    <row r="45" spans="1:12" x14ac:dyDescent="0.15">
      <c r="A45" s="28">
        <v>29</v>
      </c>
      <c r="B45" s="28" t="s">
        <v>78</v>
      </c>
      <c r="C45" s="113">
        <v>14081</v>
      </c>
      <c r="D45" s="72">
        <v>12846</v>
      </c>
      <c r="E45" s="72">
        <v>606</v>
      </c>
      <c r="F45" s="72">
        <v>12594</v>
      </c>
      <c r="G45" s="72">
        <v>12939</v>
      </c>
      <c r="H45" s="72">
        <v>3333</v>
      </c>
      <c r="I45" s="72">
        <v>27</v>
      </c>
      <c r="J45" s="121" t="s">
        <v>127</v>
      </c>
      <c r="K45" s="72">
        <v>223</v>
      </c>
      <c r="L45" s="123" t="s">
        <v>127</v>
      </c>
    </row>
    <row r="46" spans="1:12" x14ac:dyDescent="0.15">
      <c r="A46" s="28"/>
      <c r="B46" s="88" t="s">
        <v>77</v>
      </c>
      <c r="C46" s="113">
        <f>SUM(D46:L46)</f>
        <v>2252529</v>
      </c>
      <c r="D46" s="98">
        <v>721514</v>
      </c>
      <c r="E46" s="98">
        <v>6343</v>
      </c>
      <c r="F46" s="98">
        <v>310229</v>
      </c>
      <c r="G46" s="98">
        <v>1124818</v>
      </c>
      <c r="H46" s="98">
        <v>79117</v>
      </c>
      <c r="I46" s="98">
        <v>3816</v>
      </c>
      <c r="J46" s="121" t="s">
        <v>127</v>
      </c>
      <c r="K46" s="98">
        <v>4332</v>
      </c>
      <c r="L46" s="102">
        <v>2360</v>
      </c>
    </row>
    <row r="47" spans="1:12" x14ac:dyDescent="0.15">
      <c r="A47" s="57"/>
      <c r="B47" s="94"/>
      <c r="C47" s="113"/>
      <c r="D47" s="98"/>
      <c r="E47" s="98"/>
      <c r="F47" s="98"/>
      <c r="G47" s="98"/>
      <c r="H47" s="98"/>
      <c r="I47" s="98"/>
      <c r="J47" s="98"/>
      <c r="K47" s="98"/>
      <c r="L47" s="99"/>
    </row>
    <row r="48" spans="1:12" x14ac:dyDescent="0.15">
      <c r="A48" s="57">
        <v>30</v>
      </c>
      <c r="B48" s="28" t="s">
        <v>78</v>
      </c>
      <c r="C48" s="114">
        <v>13813</v>
      </c>
      <c r="D48" s="72">
        <v>12598</v>
      </c>
      <c r="E48" s="72">
        <v>571</v>
      </c>
      <c r="F48" s="72">
        <v>12394</v>
      </c>
      <c r="G48" s="72">
        <v>12679</v>
      </c>
      <c r="H48" s="72">
        <v>3282</v>
      </c>
      <c r="I48" s="72">
        <v>27</v>
      </c>
      <c r="J48" s="101">
        <v>1</v>
      </c>
      <c r="K48" s="72">
        <v>175</v>
      </c>
      <c r="L48" s="123" t="s">
        <v>127</v>
      </c>
    </row>
    <row r="49" spans="1:12" x14ac:dyDescent="0.15">
      <c r="A49" s="57"/>
      <c r="B49" s="88" t="s">
        <v>77</v>
      </c>
      <c r="C49" s="113">
        <v>2268661</v>
      </c>
      <c r="D49" s="98">
        <v>690766</v>
      </c>
      <c r="E49" s="98">
        <v>5436</v>
      </c>
      <c r="F49" s="98">
        <v>303858</v>
      </c>
      <c r="G49" s="98">
        <v>1185976</v>
      </c>
      <c r="H49" s="98">
        <v>73195</v>
      </c>
      <c r="I49" s="98">
        <v>3682</v>
      </c>
      <c r="J49" s="98">
        <v>175</v>
      </c>
      <c r="K49" s="98">
        <v>2843</v>
      </c>
      <c r="L49" s="99">
        <v>2730</v>
      </c>
    </row>
    <row r="50" spans="1:12" x14ac:dyDescent="0.15">
      <c r="A50" s="57"/>
      <c r="B50" s="28"/>
      <c r="C50" s="113"/>
      <c r="D50" s="98"/>
      <c r="E50" s="98"/>
      <c r="F50" s="98"/>
      <c r="G50" s="98"/>
      <c r="H50" s="98"/>
      <c r="I50" s="98"/>
      <c r="J50" s="98"/>
      <c r="K50" s="98"/>
      <c r="L50" s="99"/>
    </row>
    <row r="51" spans="1:12" x14ac:dyDescent="0.15">
      <c r="A51" s="57" t="s">
        <v>115</v>
      </c>
      <c r="B51" s="28" t="s">
        <v>78</v>
      </c>
      <c r="C51" s="113">
        <v>13664</v>
      </c>
      <c r="D51" s="72">
        <v>12564</v>
      </c>
      <c r="E51" s="72">
        <v>644</v>
      </c>
      <c r="F51" s="72">
        <v>12337</v>
      </c>
      <c r="G51" s="72">
        <v>12622</v>
      </c>
      <c r="H51" s="72">
        <v>3196</v>
      </c>
      <c r="I51" s="72">
        <v>23</v>
      </c>
      <c r="J51" s="121" t="s">
        <v>127</v>
      </c>
      <c r="K51" s="72">
        <v>170</v>
      </c>
      <c r="L51" s="123" t="s">
        <v>127</v>
      </c>
    </row>
    <row r="52" spans="1:12" x14ac:dyDescent="0.15">
      <c r="A52" s="57"/>
      <c r="B52" s="88" t="s">
        <v>77</v>
      </c>
      <c r="C52" s="113">
        <v>2218050</v>
      </c>
      <c r="D52" s="98">
        <v>666246</v>
      </c>
      <c r="E52" s="98">
        <v>4883</v>
      </c>
      <c r="F52" s="98">
        <v>303587</v>
      </c>
      <c r="G52" s="98">
        <v>1174836</v>
      </c>
      <c r="H52" s="98">
        <v>61190</v>
      </c>
      <c r="I52" s="98">
        <v>2539</v>
      </c>
      <c r="J52" s="121" t="s">
        <v>127</v>
      </c>
      <c r="K52" s="101">
        <v>2229</v>
      </c>
      <c r="L52" s="99">
        <v>2540</v>
      </c>
    </row>
    <row r="53" spans="1:12" x14ac:dyDescent="0.15">
      <c r="A53" s="57"/>
      <c r="B53" s="94"/>
      <c r="C53" s="113"/>
      <c r="D53" s="98"/>
      <c r="E53" s="98"/>
      <c r="F53" s="98"/>
      <c r="G53" s="98"/>
      <c r="H53" s="98"/>
      <c r="I53" s="98"/>
      <c r="J53" s="98"/>
      <c r="K53" s="98"/>
      <c r="L53" s="99"/>
    </row>
    <row r="54" spans="1:12" x14ac:dyDescent="0.15">
      <c r="A54" s="57" t="s">
        <v>110</v>
      </c>
      <c r="B54" s="28" t="s">
        <v>78</v>
      </c>
      <c r="C54" s="113">
        <v>13435</v>
      </c>
      <c r="D54" s="72">
        <v>12396</v>
      </c>
      <c r="E54" s="72">
        <v>617</v>
      </c>
      <c r="F54" s="72">
        <v>12130</v>
      </c>
      <c r="G54" s="72">
        <v>12320</v>
      </c>
      <c r="H54" s="72">
        <v>3134</v>
      </c>
      <c r="I54" s="72">
        <v>31</v>
      </c>
      <c r="J54" s="121" t="s">
        <v>127</v>
      </c>
      <c r="K54" s="72">
        <v>153</v>
      </c>
      <c r="L54" s="123" t="s">
        <v>127</v>
      </c>
    </row>
    <row r="55" spans="1:12" x14ac:dyDescent="0.15">
      <c r="A55" s="57"/>
      <c r="B55" s="88" t="s">
        <v>77</v>
      </c>
      <c r="C55" s="113">
        <v>2131169</v>
      </c>
      <c r="D55" s="98">
        <v>645791</v>
      </c>
      <c r="E55" s="98">
        <v>4509</v>
      </c>
      <c r="F55" s="98">
        <v>301670</v>
      </c>
      <c r="G55" s="98">
        <v>1120987</v>
      </c>
      <c r="H55" s="98">
        <v>49262</v>
      </c>
      <c r="I55" s="98">
        <v>4241</v>
      </c>
      <c r="J55" s="121" t="s">
        <v>127</v>
      </c>
      <c r="K55" s="98">
        <v>2304</v>
      </c>
      <c r="L55" s="102">
        <v>2405</v>
      </c>
    </row>
    <row r="56" spans="1:12" x14ac:dyDescent="0.15">
      <c r="A56" s="57"/>
      <c r="B56" s="88"/>
      <c r="C56" s="113"/>
      <c r="D56" s="98"/>
      <c r="E56" s="98"/>
      <c r="F56" s="98"/>
      <c r="G56" s="98"/>
      <c r="H56" s="98"/>
      <c r="I56" s="98"/>
      <c r="J56" s="121"/>
      <c r="K56" s="98"/>
      <c r="L56" s="102"/>
    </row>
    <row r="57" spans="1:12" x14ac:dyDescent="0.15">
      <c r="A57" s="57">
        <v>3</v>
      </c>
      <c r="B57" s="28" t="s">
        <v>78</v>
      </c>
      <c r="C57" s="113">
        <v>42396</v>
      </c>
      <c r="D57" s="98">
        <v>12863</v>
      </c>
      <c r="E57" s="98">
        <v>519</v>
      </c>
      <c r="F57" s="98">
        <v>12578</v>
      </c>
      <c r="G57" s="98">
        <v>12736</v>
      </c>
      <c r="H57" s="98">
        <v>3464</v>
      </c>
      <c r="I57" s="98">
        <v>34</v>
      </c>
      <c r="J57" s="121">
        <v>1</v>
      </c>
      <c r="K57" s="98">
        <v>201</v>
      </c>
      <c r="L57" s="102" t="s">
        <v>138</v>
      </c>
    </row>
    <row r="58" spans="1:12" x14ac:dyDescent="0.15">
      <c r="A58" s="57"/>
      <c r="B58" s="88" t="s">
        <v>77</v>
      </c>
      <c r="C58" s="113">
        <v>2186466</v>
      </c>
      <c r="D58" s="98">
        <v>657731</v>
      </c>
      <c r="E58" s="98">
        <v>4160</v>
      </c>
      <c r="F58" s="98">
        <v>310211</v>
      </c>
      <c r="G58" s="98">
        <v>1143437</v>
      </c>
      <c r="H58" s="98">
        <v>60202</v>
      </c>
      <c r="I58" s="98">
        <v>4276</v>
      </c>
      <c r="J58" s="121">
        <v>361</v>
      </c>
      <c r="K58" s="98">
        <v>2403</v>
      </c>
      <c r="L58" s="102">
        <v>3685</v>
      </c>
    </row>
    <row r="59" spans="1:12" x14ac:dyDescent="0.15">
      <c r="A59" s="57"/>
      <c r="B59" s="88"/>
      <c r="C59" s="113"/>
      <c r="D59" s="98"/>
      <c r="E59" s="98"/>
      <c r="F59" s="98"/>
      <c r="G59" s="98"/>
      <c r="H59" s="98"/>
      <c r="I59" s="98"/>
      <c r="J59" s="121"/>
      <c r="K59" s="98"/>
      <c r="L59" s="102"/>
    </row>
    <row r="60" spans="1:12" x14ac:dyDescent="0.15">
      <c r="A60" s="57">
        <v>4</v>
      </c>
      <c r="B60" s="28" t="s">
        <v>78</v>
      </c>
      <c r="C60" s="113">
        <v>44721</v>
      </c>
      <c r="D60" s="98">
        <v>13627</v>
      </c>
      <c r="E60" s="98">
        <v>597</v>
      </c>
      <c r="F60" s="98">
        <v>13352</v>
      </c>
      <c r="G60" s="98">
        <v>13521</v>
      </c>
      <c r="H60" s="98">
        <v>3420</v>
      </c>
      <c r="I60" s="98">
        <v>43</v>
      </c>
      <c r="J60" s="121">
        <v>1</v>
      </c>
      <c r="K60" s="98">
        <v>160</v>
      </c>
      <c r="L60" s="102" t="s">
        <v>138</v>
      </c>
    </row>
    <row r="61" spans="1:12" x14ac:dyDescent="0.15">
      <c r="A61" s="95"/>
      <c r="B61" s="130" t="s">
        <v>77</v>
      </c>
      <c r="C61" s="115">
        <v>2267836</v>
      </c>
      <c r="D61" s="103">
        <v>702883</v>
      </c>
      <c r="E61" s="103">
        <v>5178</v>
      </c>
      <c r="F61" s="103">
        <v>329977</v>
      </c>
      <c r="G61" s="103">
        <v>1158770</v>
      </c>
      <c r="H61" s="103">
        <v>60473</v>
      </c>
      <c r="I61" s="103">
        <v>5415</v>
      </c>
      <c r="J61" s="103">
        <v>6</v>
      </c>
      <c r="K61" s="103">
        <v>1833</v>
      </c>
      <c r="L61" s="116">
        <v>3301</v>
      </c>
    </row>
    <row r="62" spans="1:12" x14ac:dyDescent="0.15">
      <c r="A62" s="14"/>
      <c r="B62" s="15"/>
      <c r="C62" s="16"/>
      <c r="D62" s="15"/>
      <c r="E62" s="15"/>
      <c r="F62" s="15"/>
      <c r="G62" s="15"/>
      <c r="H62" s="15"/>
      <c r="I62" s="15"/>
      <c r="J62" s="15"/>
      <c r="K62" s="15"/>
      <c r="L62" s="17" t="s">
        <v>90</v>
      </c>
    </row>
  </sheetData>
  <mergeCells count="1">
    <mergeCell ref="A2:L2"/>
  </mergeCells>
  <phoneticPr fontId="2"/>
  <printOptions horizontalCentered="1"/>
  <pageMargins left="0.59055118110236227" right="0.39370078740157483" top="0.98425196850393704" bottom="0.98425196850393704" header="0.51181102362204722" footer="0.51181102362204722"/>
  <pageSetup paperSize="9" scale="6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view="pageBreakPreview" zoomScale="90" zoomScaleNormal="100" zoomScaleSheetLayoutView="90" workbookViewId="0">
      <selection activeCell="B23" sqref="B23"/>
    </sheetView>
  </sheetViews>
  <sheetFormatPr defaultRowHeight="18.75" x14ac:dyDescent="0.15"/>
  <cols>
    <col min="1" max="1" width="9.625" style="37" customWidth="1"/>
    <col min="2" max="2" width="11.25" style="37" customWidth="1"/>
    <col min="3" max="3" width="14.25" style="37" customWidth="1"/>
    <col min="4" max="4" width="13.25" style="37" customWidth="1"/>
    <col min="5" max="5" width="12.5" style="37" customWidth="1"/>
    <col min="6" max="6" width="10.875" style="37" customWidth="1"/>
    <col min="7" max="7" width="13.125" style="37" customWidth="1"/>
    <col min="8" max="8" width="11" style="37" customWidth="1"/>
    <col min="9" max="9" width="11.875" style="37" customWidth="1"/>
    <col min="10" max="10" width="12.25" style="37" customWidth="1"/>
    <col min="11" max="11" width="11.875" style="37" customWidth="1"/>
    <col min="12" max="12" width="13" style="37" customWidth="1"/>
    <col min="13" max="14" width="10.5" style="37" customWidth="1"/>
    <col min="15" max="15" width="9.625" style="37" customWidth="1"/>
    <col min="16" max="16384" width="9" style="37"/>
  </cols>
  <sheetData>
    <row r="1" spans="1:15" x14ac:dyDescent="0.15">
      <c r="A1" s="15"/>
      <c r="B1" s="15"/>
      <c r="C1" s="15"/>
      <c r="D1" s="15"/>
      <c r="E1" s="15"/>
      <c r="F1" s="15"/>
      <c r="G1" s="15"/>
      <c r="H1" s="15"/>
      <c r="I1" s="15"/>
      <c r="J1" s="15"/>
      <c r="K1" s="15"/>
      <c r="L1" s="15"/>
      <c r="M1" s="15"/>
      <c r="N1" s="15"/>
      <c r="O1" s="15"/>
    </row>
    <row r="2" spans="1:15" x14ac:dyDescent="0.15">
      <c r="A2" s="140" t="s">
        <v>84</v>
      </c>
      <c r="B2" s="140"/>
      <c r="C2" s="140"/>
      <c r="D2" s="140"/>
      <c r="E2" s="140"/>
      <c r="F2" s="140"/>
      <c r="G2" s="140"/>
      <c r="H2" s="140"/>
      <c r="I2" s="140" t="s">
        <v>87</v>
      </c>
      <c r="J2" s="140"/>
      <c r="K2" s="140"/>
      <c r="L2" s="140"/>
      <c r="M2" s="140"/>
      <c r="N2" s="140"/>
      <c r="O2" s="140"/>
    </row>
    <row r="3" spans="1:15" x14ac:dyDescent="0.15">
      <c r="A3" s="15" t="s">
        <v>24</v>
      </c>
      <c r="B3" s="15" t="s">
        <v>25</v>
      </c>
      <c r="C3" s="15" t="s">
        <v>4</v>
      </c>
      <c r="D3" s="15" t="s">
        <v>4</v>
      </c>
      <c r="E3" s="15" t="s">
        <v>26</v>
      </c>
      <c r="F3" s="15"/>
      <c r="G3" s="15"/>
      <c r="H3" s="15"/>
      <c r="I3" s="15"/>
      <c r="J3" s="15"/>
      <c r="K3" s="15"/>
      <c r="L3" s="15"/>
      <c r="M3" s="15"/>
      <c r="N3" s="15"/>
      <c r="O3" s="15" t="s">
        <v>24</v>
      </c>
    </row>
    <row r="4" spans="1:15" x14ac:dyDescent="0.15">
      <c r="A4" s="15" t="s">
        <v>24</v>
      </c>
      <c r="B4" s="15" t="s">
        <v>25</v>
      </c>
      <c r="C4" s="15" t="s">
        <v>4</v>
      </c>
      <c r="D4" s="15" t="s">
        <v>4</v>
      </c>
      <c r="E4" s="15" t="s">
        <v>27</v>
      </c>
      <c r="F4" s="15" t="s">
        <v>2</v>
      </c>
      <c r="G4" s="15"/>
      <c r="H4" s="17" t="s">
        <v>80</v>
      </c>
      <c r="I4" s="15"/>
      <c r="J4" s="15"/>
      <c r="K4" s="15"/>
      <c r="L4" s="15"/>
      <c r="M4" s="15"/>
      <c r="N4" s="17"/>
      <c r="O4" s="17" t="s">
        <v>80</v>
      </c>
    </row>
    <row r="5" spans="1:15" x14ac:dyDescent="0.15">
      <c r="A5" s="145" t="s">
        <v>92</v>
      </c>
      <c r="B5" s="145" t="s">
        <v>28</v>
      </c>
      <c r="C5" s="149" t="s">
        <v>29</v>
      </c>
      <c r="D5" s="153"/>
      <c r="E5" s="153"/>
      <c r="F5" s="153"/>
      <c r="G5" s="153"/>
      <c r="H5" s="150"/>
      <c r="I5" s="149" t="s">
        <v>30</v>
      </c>
      <c r="J5" s="153"/>
      <c r="K5" s="150"/>
      <c r="L5" s="151" t="s">
        <v>61</v>
      </c>
      <c r="M5" s="149" t="s">
        <v>31</v>
      </c>
      <c r="N5" s="150"/>
      <c r="O5" s="145" t="s">
        <v>92</v>
      </c>
    </row>
    <row r="6" spans="1:15" ht="27" x14ac:dyDescent="0.15">
      <c r="A6" s="146"/>
      <c r="B6" s="146"/>
      <c r="C6" s="18" t="s">
        <v>32</v>
      </c>
      <c r="D6" s="33" t="s">
        <v>33</v>
      </c>
      <c r="E6" s="33" t="s">
        <v>34</v>
      </c>
      <c r="F6" s="33" t="s">
        <v>35</v>
      </c>
      <c r="G6" s="63" t="s">
        <v>59</v>
      </c>
      <c r="H6" s="46" t="s">
        <v>60</v>
      </c>
      <c r="I6" s="18" t="s">
        <v>36</v>
      </c>
      <c r="J6" s="33" t="s">
        <v>37</v>
      </c>
      <c r="K6" s="46" t="s">
        <v>113</v>
      </c>
      <c r="L6" s="152"/>
      <c r="M6" s="46" t="s">
        <v>93</v>
      </c>
      <c r="N6" s="46" t="s">
        <v>38</v>
      </c>
      <c r="O6" s="146"/>
    </row>
    <row r="7" spans="1:15" x14ac:dyDescent="0.15">
      <c r="A7" s="35" t="s">
        <v>112</v>
      </c>
      <c r="B7" s="64">
        <v>43631</v>
      </c>
      <c r="C7" s="65">
        <v>9068881</v>
      </c>
      <c r="D7" s="66">
        <v>3392476</v>
      </c>
      <c r="E7" s="66">
        <v>3187450</v>
      </c>
      <c r="F7" s="66">
        <v>64423</v>
      </c>
      <c r="G7" s="66">
        <v>1306089</v>
      </c>
      <c r="H7" s="67">
        <v>1118443</v>
      </c>
      <c r="I7" s="119">
        <v>9798882</v>
      </c>
      <c r="J7" s="66">
        <v>5807377</v>
      </c>
      <c r="K7" s="66">
        <v>3991505</v>
      </c>
      <c r="L7" s="68">
        <v>-730001</v>
      </c>
      <c r="M7" s="66">
        <v>133102</v>
      </c>
      <c r="N7" s="67">
        <v>77754</v>
      </c>
      <c r="O7" s="35" t="s">
        <v>112</v>
      </c>
    </row>
    <row r="8" spans="1:15" x14ac:dyDescent="0.15">
      <c r="A8" s="12">
        <v>13</v>
      </c>
      <c r="B8" s="10">
        <v>45119</v>
      </c>
      <c r="C8" s="19">
        <v>9817229</v>
      </c>
      <c r="D8" s="1">
        <v>3645309</v>
      </c>
      <c r="E8" s="1">
        <v>3561418</v>
      </c>
      <c r="F8" s="1">
        <v>65031</v>
      </c>
      <c r="G8" s="1">
        <v>1398071</v>
      </c>
      <c r="H8" s="11">
        <v>1327400</v>
      </c>
      <c r="I8" s="26">
        <v>10546053</v>
      </c>
      <c r="J8" s="1">
        <v>6087699</v>
      </c>
      <c r="K8" s="1">
        <v>4458354</v>
      </c>
      <c r="L8" s="69">
        <v>-728824</v>
      </c>
      <c r="M8" s="1">
        <v>134925</v>
      </c>
      <c r="N8" s="11">
        <v>80793</v>
      </c>
      <c r="O8" s="12">
        <v>13</v>
      </c>
    </row>
    <row r="9" spans="1:15" x14ac:dyDescent="0.15">
      <c r="A9" s="28">
        <v>14</v>
      </c>
      <c r="B9" s="70">
        <v>46814</v>
      </c>
      <c r="C9" s="19">
        <v>9932847</v>
      </c>
      <c r="D9" s="39">
        <v>3444233</v>
      </c>
      <c r="E9" s="39">
        <v>3546718</v>
      </c>
      <c r="F9" s="39">
        <v>52630</v>
      </c>
      <c r="G9" s="39">
        <v>1414436</v>
      </c>
      <c r="H9" s="29">
        <v>1474830</v>
      </c>
      <c r="I9" s="26">
        <v>10638436</v>
      </c>
      <c r="J9" s="39">
        <v>5911713</v>
      </c>
      <c r="K9" s="39">
        <v>4726723</v>
      </c>
      <c r="L9" s="69">
        <v>-705589</v>
      </c>
      <c r="M9" s="39">
        <v>126281</v>
      </c>
      <c r="N9" s="29">
        <v>73573</v>
      </c>
      <c r="O9" s="28">
        <v>14</v>
      </c>
    </row>
    <row r="10" spans="1:15" x14ac:dyDescent="0.15">
      <c r="A10" s="28">
        <v>15</v>
      </c>
      <c r="B10" s="70">
        <v>47748</v>
      </c>
      <c r="C10" s="19">
        <v>10363529</v>
      </c>
      <c r="D10" s="39">
        <v>3438552</v>
      </c>
      <c r="E10" s="39">
        <v>3734860</v>
      </c>
      <c r="F10" s="39">
        <v>112948</v>
      </c>
      <c r="G10" s="39">
        <v>1865225</v>
      </c>
      <c r="H10" s="29">
        <v>1211944</v>
      </c>
      <c r="I10" s="26">
        <v>11410668</v>
      </c>
      <c r="J10" s="39">
        <v>6777737</v>
      </c>
      <c r="K10" s="39">
        <v>4632931</v>
      </c>
      <c r="L10" s="69">
        <v>-1047139</v>
      </c>
      <c r="M10" s="39">
        <v>141948</v>
      </c>
      <c r="N10" s="29">
        <v>72015</v>
      </c>
      <c r="O10" s="28">
        <v>15</v>
      </c>
    </row>
    <row r="11" spans="1:15" x14ac:dyDescent="0.15">
      <c r="A11" s="12">
        <v>16</v>
      </c>
      <c r="B11" s="10">
        <v>48166</v>
      </c>
      <c r="C11" s="19">
        <v>10656089</v>
      </c>
      <c r="D11" s="1">
        <v>3512746</v>
      </c>
      <c r="E11" s="1">
        <v>3780830</v>
      </c>
      <c r="F11" s="1">
        <v>101011</v>
      </c>
      <c r="G11" s="1">
        <v>3261502</v>
      </c>
      <c r="H11" s="11">
        <v>1146238</v>
      </c>
      <c r="I11" s="26">
        <v>12037079</v>
      </c>
      <c r="J11" s="1">
        <v>7166299</v>
      </c>
      <c r="K11" s="1">
        <v>4870780</v>
      </c>
      <c r="L11" s="69">
        <v>-1380990</v>
      </c>
      <c r="M11" s="1">
        <v>148783</v>
      </c>
      <c r="N11" s="11">
        <v>72930</v>
      </c>
      <c r="O11" s="12">
        <v>16</v>
      </c>
    </row>
    <row r="12" spans="1:15" x14ac:dyDescent="0.15">
      <c r="A12" s="28">
        <v>17</v>
      </c>
      <c r="B12" s="70">
        <v>48220</v>
      </c>
      <c r="C12" s="19">
        <v>11905612</v>
      </c>
      <c r="D12" s="39">
        <v>3713544</v>
      </c>
      <c r="E12" s="39">
        <v>3579550</v>
      </c>
      <c r="F12" s="39">
        <v>475734</v>
      </c>
      <c r="G12" s="39">
        <v>2674577</v>
      </c>
      <c r="H12" s="29">
        <v>1462207</v>
      </c>
      <c r="I12" s="26">
        <v>13372902</v>
      </c>
      <c r="J12" s="39">
        <v>7964915</v>
      </c>
      <c r="K12" s="39">
        <v>5407987</v>
      </c>
      <c r="L12" s="69">
        <v>-1467290</v>
      </c>
      <c r="M12" s="39">
        <v>165179</v>
      </c>
      <c r="N12" s="29">
        <v>77013</v>
      </c>
      <c r="O12" s="28">
        <v>17</v>
      </c>
    </row>
    <row r="13" spans="1:15" x14ac:dyDescent="0.15">
      <c r="A13" s="12">
        <v>18</v>
      </c>
      <c r="B13" s="10">
        <v>47526</v>
      </c>
      <c r="C13" s="19">
        <v>12503889</v>
      </c>
      <c r="D13" s="1">
        <v>3706934</v>
      </c>
      <c r="E13" s="1">
        <v>3402231</v>
      </c>
      <c r="F13" s="1">
        <v>591954</v>
      </c>
      <c r="G13" s="1">
        <v>3440319</v>
      </c>
      <c r="H13" s="11">
        <v>1362451</v>
      </c>
      <c r="I13" s="26">
        <v>14064629</v>
      </c>
      <c r="J13" s="1">
        <v>8347894</v>
      </c>
      <c r="K13" s="1">
        <v>5716735</v>
      </c>
      <c r="L13" s="71">
        <v>-1560740</v>
      </c>
      <c r="M13" s="1">
        <v>175649</v>
      </c>
      <c r="N13" s="11">
        <v>77998</v>
      </c>
      <c r="O13" s="12">
        <v>18</v>
      </c>
    </row>
    <row r="14" spans="1:15" x14ac:dyDescent="0.15">
      <c r="A14" s="28">
        <v>19</v>
      </c>
      <c r="B14" s="70">
        <v>47033</v>
      </c>
      <c r="C14" s="19">
        <v>13951112</v>
      </c>
      <c r="D14" s="39">
        <v>3686312</v>
      </c>
      <c r="E14" s="39">
        <v>3291216</v>
      </c>
      <c r="F14" s="39">
        <v>622297</v>
      </c>
      <c r="G14" s="39">
        <v>6351287</v>
      </c>
      <c r="H14" s="29">
        <v>1961306</v>
      </c>
      <c r="I14" s="26">
        <v>15216487</v>
      </c>
      <c r="J14" s="39">
        <v>8915212</v>
      </c>
      <c r="K14" s="39">
        <v>6301275</v>
      </c>
      <c r="L14" s="69">
        <v>-1265375</v>
      </c>
      <c r="M14" s="39">
        <v>189552</v>
      </c>
      <c r="N14" s="29">
        <v>78377</v>
      </c>
      <c r="O14" s="28">
        <v>19</v>
      </c>
    </row>
    <row r="15" spans="1:15" x14ac:dyDescent="0.15">
      <c r="A15" s="12">
        <v>20</v>
      </c>
      <c r="B15" s="10">
        <v>39361</v>
      </c>
      <c r="C15" s="19">
        <v>13606876</v>
      </c>
      <c r="D15" s="1">
        <v>3096723</v>
      </c>
      <c r="E15" s="1">
        <v>3397058</v>
      </c>
      <c r="F15" s="1">
        <v>636788</v>
      </c>
      <c r="G15" s="1">
        <v>6476307</v>
      </c>
      <c r="H15" s="11">
        <v>1840626</v>
      </c>
      <c r="I15" s="26">
        <v>14759470</v>
      </c>
      <c r="J15" s="1">
        <v>9067814</v>
      </c>
      <c r="K15" s="1">
        <v>5691656</v>
      </c>
      <c r="L15" s="71">
        <v>-1152594</v>
      </c>
      <c r="M15" s="1">
        <v>230376</v>
      </c>
      <c r="N15" s="11">
        <v>78675</v>
      </c>
      <c r="O15" s="12">
        <v>20</v>
      </c>
    </row>
    <row r="16" spans="1:15" x14ac:dyDescent="0.15">
      <c r="A16" s="12">
        <v>21</v>
      </c>
      <c r="B16" s="10">
        <v>39170</v>
      </c>
      <c r="C16" s="19">
        <v>14059813</v>
      </c>
      <c r="D16" s="1">
        <v>3163939</v>
      </c>
      <c r="E16" s="1">
        <v>3787879</v>
      </c>
      <c r="F16" s="1">
        <v>668615</v>
      </c>
      <c r="G16" s="1">
        <v>6439380</v>
      </c>
      <c r="H16" s="11">
        <v>1516644</v>
      </c>
      <c r="I16" s="26">
        <v>15183544</v>
      </c>
      <c r="J16" s="1">
        <v>9617643</v>
      </c>
      <c r="K16" s="1">
        <v>5565901</v>
      </c>
      <c r="L16" s="71">
        <v>-1123731</v>
      </c>
      <c r="M16" s="1">
        <v>245536</v>
      </c>
      <c r="N16" s="11">
        <v>80775</v>
      </c>
      <c r="O16" s="12">
        <v>21</v>
      </c>
    </row>
    <row r="17" spans="1:15" x14ac:dyDescent="0.15">
      <c r="A17" s="12">
        <v>22</v>
      </c>
      <c r="B17" s="10">
        <v>39435</v>
      </c>
      <c r="C17" s="19">
        <v>14412870</v>
      </c>
      <c r="D17" s="1">
        <v>3107684</v>
      </c>
      <c r="E17" s="1">
        <v>3897295</v>
      </c>
      <c r="F17" s="1">
        <v>658062</v>
      </c>
      <c r="G17" s="1">
        <v>6749829</v>
      </c>
      <c r="H17" s="11">
        <v>1407805</v>
      </c>
      <c r="I17" s="26">
        <v>15233286</v>
      </c>
      <c r="J17" s="1">
        <v>9918600</v>
      </c>
      <c r="K17" s="1">
        <v>5314686</v>
      </c>
      <c r="L17" s="71">
        <v>-820416</v>
      </c>
      <c r="M17" s="1">
        <v>251518</v>
      </c>
      <c r="N17" s="11">
        <v>78805</v>
      </c>
      <c r="O17" s="12">
        <v>22</v>
      </c>
    </row>
    <row r="18" spans="1:15" x14ac:dyDescent="0.15">
      <c r="A18" s="12">
        <v>23</v>
      </c>
      <c r="B18" s="10">
        <v>39317</v>
      </c>
      <c r="C18" s="19">
        <v>14757238</v>
      </c>
      <c r="D18" s="1">
        <v>3147178</v>
      </c>
      <c r="E18" s="1">
        <v>3787754</v>
      </c>
      <c r="F18" s="1">
        <v>637614</v>
      </c>
      <c r="G18" s="1">
        <v>7184692</v>
      </c>
      <c r="H18" s="11">
        <v>1353209</v>
      </c>
      <c r="I18" s="26">
        <v>15305189</v>
      </c>
      <c r="J18" s="1">
        <v>9989186</v>
      </c>
      <c r="K18" s="1">
        <v>5316003</v>
      </c>
      <c r="L18" s="71">
        <v>-547951</v>
      </c>
      <c r="M18" s="1">
        <v>254068</v>
      </c>
      <c r="N18" s="11">
        <v>80046</v>
      </c>
      <c r="O18" s="12">
        <v>23</v>
      </c>
    </row>
    <row r="19" spans="1:15" x14ac:dyDescent="0.15">
      <c r="A19" s="12">
        <v>24</v>
      </c>
      <c r="B19" s="10">
        <v>38518</v>
      </c>
      <c r="C19" s="19">
        <v>14891312</v>
      </c>
      <c r="D19" s="1">
        <v>3166858</v>
      </c>
      <c r="E19" s="1">
        <v>3729501</v>
      </c>
      <c r="F19" s="1">
        <v>808998</v>
      </c>
      <c r="G19" s="1">
        <v>7185955</v>
      </c>
      <c r="H19" s="11">
        <v>1318131</v>
      </c>
      <c r="I19" s="26">
        <v>15350432</v>
      </c>
      <c r="J19" s="1">
        <v>9906001</v>
      </c>
      <c r="K19" s="1">
        <v>5444431</v>
      </c>
      <c r="L19" s="71">
        <v>-459120</v>
      </c>
      <c r="M19" s="1">
        <v>257178</v>
      </c>
      <c r="N19" s="11">
        <v>82218</v>
      </c>
      <c r="O19" s="12">
        <v>24</v>
      </c>
    </row>
    <row r="20" spans="1:15" x14ac:dyDescent="0.15">
      <c r="A20" s="28">
        <v>25</v>
      </c>
      <c r="B20" s="70">
        <v>37536</v>
      </c>
      <c r="C20" s="41">
        <v>14785687</v>
      </c>
      <c r="D20" s="39">
        <v>3103001</v>
      </c>
      <c r="E20" s="39">
        <v>3902213</v>
      </c>
      <c r="F20" s="39">
        <v>823411</v>
      </c>
      <c r="G20" s="39">
        <v>6957062</v>
      </c>
      <c r="H20" s="29">
        <v>1293516</v>
      </c>
      <c r="I20" s="38">
        <v>15449888</v>
      </c>
      <c r="J20" s="39">
        <v>9924719</v>
      </c>
      <c r="K20" s="39">
        <v>5525169</v>
      </c>
      <c r="L20" s="69">
        <v>-664201</v>
      </c>
      <c r="M20" s="39">
        <v>264405</v>
      </c>
      <c r="N20" s="29">
        <v>82667</v>
      </c>
      <c r="O20" s="28">
        <v>25</v>
      </c>
    </row>
    <row r="21" spans="1:15" x14ac:dyDescent="0.15">
      <c r="A21" s="12">
        <v>26</v>
      </c>
      <c r="B21" s="10">
        <v>36627</v>
      </c>
      <c r="C21" s="19">
        <v>14916098</v>
      </c>
      <c r="D21" s="1">
        <v>3017200</v>
      </c>
      <c r="E21" s="1">
        <v>4063377</v>
      </c>
      <c r="F21" s="72">
        <v>868158</v>
      </c>
      <c r="G21" s="1">
        <v>6967363</v>
      </c>
      <c r="H21" s="11">
        <v>1327392</v>
      </c>
      <c r="I21" s="26">
        <v>15808816</v>
      </c>
      <c r="J21" s="1">
        <v>10102824</v>
      </c>
      <c r="K21" s="1">
        <v>5705992</v>
      </c>
      <c r="L21" s="71">
        <v>-892718</v>
      </c>
      <c r="M21" s="1">
        <v>275830</v>
      </c>
      <c r="N21" s="11">
        <v>82376</v>
      </c>
      <c r="O21" s="12">
        <v>26</v>
      </c>
    </row>
    <row r="22" spans="1:15" x14ac:dyDescent="0.15">
      <c r="A22" s="28">
        <v>27</v>
      </c>
      <c r="B22" s="39">
        <v>35109</v>
      </c>
      <c r="C22" s="41">
        <v>17789668</v>
      </c>
      <c r="D22" s="39">
        <v>2981583</v>
      </c>
      <c r="E22" s="39">
        <v>4013181</v>
      </c>
      <c r="F22" s="72">
        <v>783524</v>
      </c>
      <c r="G22" s="39">
        <v>8027902</v>
      </c>
      <c r="H22" s="29">
        <v>1983478</v>
      </c>
      <c r="I22" s="38">
        <v>18635914</v>
      </c>
      <c r="J22" s="39">
        <v>10408322</v>
      </c>
      <c r="K22" s="39">
        <v>8227592</v>
      </c>
      <c r="L22" s="69">
        <v>-846246</v>
      </c>
      <c r="M22" s="2">
        <v>296457</v>
      </c>
      <c r="N22" s="29">
        <v>84924</v>
      </c>
      <c r="O22" s="28">
        <v>27</v>
      </c>
    </row>
    <row r="23" spans="1:15" x14ac:dyDescent="0.15">
      <c r="A23" s="28">
        <v>28</v>
      </c>
      <c r="B23" s="39">
        <v>32708</v>
      </c>
      <c r="C23" s="41">
        <v>17857990</v>
      </c>
      <c r="D23" s="39">
        <v>3068079</v>
      </c>
      <c r="E23" s="39">
        <v>3744320</v>
      </c>
      <c r="F23" s="72">
        <v>863535</v>
      </c>
      <c r="G23" s="39">
        <v>8179721</v>
      </c>
      <c r="H23" s="29">
        <v>2002335</v>
      </c>
      <c r="I23" s="38">
        <v>17995806</v>
      </c>
      <c r="J23" s="39">
        <v>9995031</v>
      </c>
      <c r="K23" s="39">
        <v>8000775</v>
      </c>
      <c r="L23" s="69">
        <v>-137816</v>
      </c>
      <c r="M23" s="2">
        <v>305584</v>
      </c>
      <c r="N23" s="29">
        <v>93802</v>
      </c>
      <c r="O23" s="28">
        <v>28</v>
      </c>
    </row>
    <row r="24" spans="1:15" x14ac:dyDescent="0.15">
      <c r="A24" s="28">
        <v>29</v>
      </c>
      <c r="B24" s="70">
        <v>30577</v>
      </c>
      <c r="C24" s="41">
        <v>17222919</v>
      </c>
      <c r="D24" s="39">
        <v>2926266</v>
      </c>
      <c r="E24" s="39">
        <v>3836243</v>
      </c>
      <c r="F24" s="72">
        <v>814912</v>
      </c>
      <c r="G24" s="39">
        <v>8074067</v>
      </c>
      <c r="H24" s="29">
        <v>1571431</v>
      </c>
      <c r="I24" s="38">
        <v>16908045</v>
      </c>
      <c r="J24" s="39">
        <v>9917268</v>
      </c>
      <c r="K24" s="39">
        <v>6990777</v>
      </c>
      <c r="L24" s="69">
        <v>314874</v>
      </c>
      <c r="M24" s="2">
        <v>324338</v>
      </c>
      <c r="N24" s="29">
        <v>95702</v>
      </c>
      <c r="O24" s="28">
        <v>29</v>
      </c>
    </row>
    <row r="25" spans="1:15" x14ac:dyDescent="0.15">
      <c r="A25" s="28">
        <v>30</v>
      </c>
      <c r="B25" s="70">
        <v>28823</v>
      </c>
      <c r="C25" s="41">
        <v>14129022</v>
      </c>
      <c r="D25" s="39">
        <v>2728084</v>
      </c>
      <c r="E25" s="39">
        <v>0</v>
      </c>
      <c r="F25" s="72">
        <v>9721340</v>
      </c>
      <c r="G25" s="39">
        <v>92479</v>
      </c>
      <c r="H25" s="29">
        <v>1272245</v>
      </c>
      <c r="I25" s="38">
        <v>14026517</v>
      </c>
      <c r="J25" s="39">
        <v>9476242</v>
      </c>
      <c r="K25" s="39">
        <v>4550275</v>
      </c>
      <c r="L25" s="69">
        <v>102505</v>
      </c>
      <c r="M25" s="2">
        <v>328774</v>
      </c>
      <c r="N25" s="29">
        <v>94650</v>
      </c>
      <c r="O25" s="28">
        <v>30</v>
      </c>
    </row>
    <row r="26" spans="1:15" x14ac:dyDescent="0.15">
      <c r="A26" s="28" t="s">
        <v>109</v>
      </c>
      <c r="B26" s="70">
        <v>27385</v>
      </c>
      <c r="C26" s="41">
        <v>13975863</v>
      </c>
      <c r="D26" s="39">
        <v>2828688</v>
      </c>
      <c r="E26" s="39">
        <v>12582</v>
      </c>
      <c r="F26" s="72">
        <v>9449534</v>
      </c>
      <c r="G26" s="39">
        <v>69331</v>
      </c>
      <c r="H26" s="29">
        <v>1513223</v>
      </c>
      <c r="I26" s="38">
        <v>13555618</v>
      </c>
      <c r="J26" s="39">
        <v>9277456</v>
      </c>
      <c r="K26" s="39">
        <v>4278162</v>
      </c>
      <c r="L26" s="69">
        <v>420245</v>
      </c>
      <c r="M26" s="2">
        <v>338779</v>
      </c>
      <c r="N26" s="29">
        <v>103293</v>
      </c>
      <c r="O26" s="28" t="s">
        <v>109</v>
      </c>
    </row>
    <row r="27" spans="1:15" x14ac:dyDescent="0.15">
      <c r="A27" s="28" t="s">
        <v>110</v>
      </c>
      <c r="B27" s="70">
        <v>26770</v>
      </c>
      <c r="C27" s="41">
        <v>14364969</v>
      </c>
      <c r="D27" s="39">
        <v>2724891</v>
      </c>
      <c r="E27" s="39">
        <v>107090</v>
      </c>
      <c r="F27" s="72">
        <v>9552184</v>
      </c>
      <c r="G27" s="39">
        <v>104088</v>
      </c>
      <c r="H27" s="29">
        <v>1456471</v>
      </c>
      <c r="I27" s="38">
        <v>13587795</v>
      </c>
      <c r="J27" s="39">
        <v>9295330</v>
      </c>
      <c r="K27" s="39">
        <v>4292465</v>
      </c>
      <c r="L27" s="69">
        <v>777174</v>
      </c>
      <c r="M27" s="2">
        <v>347229</v>
      </c>
      <c r="N27" s="29">
        <v>101789</v>
      </c>
      <c r="O27" s="28" t="s">
        <v>110</v>
      </c>
    </row>
    <row r="28" spans="1:15" x14ac:dyDescent="0.15">
      <c r="A28" s="28">
        <v>3</v>
      </c>
      <c r="B28" s="70">
        <v>25637</v>
      </c>
      <c r="C28" s="41">
        <v>14971280</v>
      </c>
      <c r="D28" s="39">
        <v>2763927</v>
      </c>
      <c r="E28" s="39">
        <v>16512</v>
      </c>
      <c r="F28" s="72">
        <v>9787563</v>
      </c>
      <c r="G28" s="39">
        <v>120257</v>
      </c>
      <c r="H28" s="29">
        <v>1505847</v>
      </c>
      <c r="I28" s="38">
        <v>14219641</v>
      </c>
      <c r="J28" s="39">
        <v>9536334</v>
      </c>
      <c r="K28" s="39">
        <v>4683307</v>
      </c>
      <c r="L28" s="69">
        <v>751639</v>
      </c>
      <c r="M28" s="2">
        <v>371975.42614190426</v>
      </c>
      <c r="N28" s="29">
        <v>107810.07918243164</v>
      </c>
      <c r="O28" s="28">
        <v>3</v>
      </c>
    </row>
    <row r="29" spans="1:15" x14ac:dyDescent="0.15">
      <c r="A29" s="127">
        <v>4</v>
      </c>
      <c r="B29" s="73">
        <v>23923</v>
      </c>
      <c r="C29" s="42">
        <v>14994266</v>
      </c>
      <c r="D29" s="43">
        <v>2687467</v>
      </c>
      <c r="E29" s="43">
        <v>102</v>
      </c>
      <c r="F29" s="74">
        <v>9881081</v>
      </c>
      <c r="G29" s="43">
        <v>144493</v>
      </c>
      <c r="H29" s="75">
        <v>1529484</v>
      </c>
      <c r="I29" s="76">
        <v>14360710</v>
      </c>
      <c r="J29" s="43">
        <v>9451203</v>
      </c>
      <c r="K29" s="43">
        <v>4909507</v>
      </c>
      <c r="L29" s="77">
        <v>633556</v>
      </c>
      <c r="M29" s="78">
        <v>395067.63365798607</v>
      </c>
      <c r="N29" s="75">
        <v>112338.21009070768</v>
      </c>
      <c r="O29" s="127">
        <v>4</v>
      </c>
    </row>
    <row r="30" spans="1:15" x14ac:dyDescent="0.15">
      <c r="A30" s="15" t="s">
        <v>6</v>
      </c>
      <c r="B30" s="15" t="s">
        <v>94</v>
      </c>
      <c r="C30" s="15" t="s">
        <v>4</v>
      </c>
      <c r="D30" s="15" t="s">
        <v>4</v>
      </c>
      <c r="E30" s="15" t="s">
        <v>27</v>
      </c>
      <c r="F30" s="15" t="s">
        <v>2</v>
      </c>
      <c r="G30" s="15"/>
      <c r="H30" s="17" t="s">
        <v>65</v>
      </c>
      <c r="I30" s="15"/>
      <c r="J30" s="15"/>
      <c r="K30" s="15"/>
      <c r="L30" s="15"/>
      <c r="M30" s="15"/>
      <c r="N30" s="17"/>
      <c r="O30" s="17" t="s">
        <v>65</v>
      </c>
    </row>
  </sheetData>
  <mergeCells count="9">
    <mergeCell ref="O5:O6"/>
    <mergeCell ref="A2:H2"/>
    <mergeCell ref="I2:O2"/>
    <mergeCell ref="L5:L6"/>
    <mergeCell ref="M5:N5"/>
    <mergeCell ref="A5:A6"/>
    <mergeCell ref="B5:B6"/>
    <mergeCell ref="C5:H5"/>
    <mergeCell ref="I5:K5"/>
  </mergeCells>
  <phoneticPr fontId="2"/>
  <printOptions horizontalCentered="1"/>
  <pageMargins left="0.78740157480314965" right="0.78740157480314965" top="0.98425196850393704" bottom="0.98425196850393704" header="0.51181102362204722" footer="0.51181102362204722"/>
  <pageSetup paperSize="9" scale="85" fitToWidth="0" fitToHeight="0" orientation="portrait" r:id="rId1"/>
  <headerFooter alignWithMargins="0"/>
  <colBreaks count="1" manualBreakCount="1">
    <brk id="8" max="2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view="pageBreakPreview" zoomScaleNormal="100" workbookViewId="0">
      <selection activeCell="B23" sqref="B23"/>
    </sheetView>
  </sheetViews>
  <sheetFormatPr defaultRowHeight="18.75" x14ac:dyDescent="0.15"/>
  <cols>
    <col min="1" max="1" width="10.75" style="37" customWidth="1"/>
    <col min="2" max="2" width="10.25" style="37" customWidth="1"/>
    <col min="3" max="3" width="12.25" style="37" customWidth="1"/>
    <col min="4" max="4" width="10.125" style="37" customWidth="1"/>
    <col min="5" max="5" width="12" style="37" customWidth="1"/>
    <col min="6" max="6" width="11.5" style="37" customWidth="1"/>
    <col min="7" max="7" width="10.125" style="37" customWidth="1"/>
    <col min="8" max="8" width="9" style="37"/>
    <col min="9" max="9" width="9.25" style="37" bestFit="1" customWidth="1"/>
    <col min="10" max="15" width="9" style="37"/>
    <col min="16" max="16" width="9.875" style="37" customWidth="1"/>
    <col min="17" max="16384" width="9" style="37"/>
  </cols>
  <sheetData>
    <row r="1" spans="1:16" x14ac:dyDescent="0.15">
      <c r="A1" s="4"/>
      <c r="B1" s="4"/>
      <c r="C1" s="4"/>
      <c r="D1" s="4"/>
      <c r="E1" s="4"/>
      <c r="F1" s="4"/>
      <c r="G1" s="4"/>
      <c r="H1" s="4"/>
      <c r="I1" s="4"/>
      <c r="J1" s="4"/>
      <c r="K1" s="4"/>
      <c r="L1" s="4"/>
      <c r="M1" s="4"/>
      <c r="N1" s="4"/>
      <c r="O1" s="4"/>
      <c r="P1" s="4"/>
    </row>
    <row r="2" spans="1:16" x14ac:dyDescent="0.15">
      <c r="A2" s="158" t="s">
        <v>85</v>
      </c>
      <c r="B2" s="158"/>
      <c r="C2" s="158"/>
      <c r="D2" s="158"/>
      <c r="E2" s="158"/>
      <c r="F2" s="158"/>
      <c r="G2" s="158"/>
      <c r="H2" s="158" t="s">
        <v>88</v>
      </c>
      <c r="I2" s="158"/>
      <c r="J2" s="158"/>
      <c r="K2" s="158"/>
      <c r="L2" s="158"/>
      <c r="M2" s="158"/>
      <c r="N2" s="158"/>
      <c r="O2" s="158"/>
      <c r="P2" s="158"/>
    </row>
    <row r="3" spans="1:16" x14ac:dyDescent="0.15">
      <c r="A3" s="4"/>
      <c r="B3" s="4"/>
      <c r="C3" s="4"/>
      <c r="D3" s="4"/>
      <c r="E3" s="4"/>
      <c r="F3" s="4"/>
      <c r="G3" s="4"/>
      <c r="H3" s="4"/>
      <c r="I3" s="4"/>
      <c r="J3" s="4"/>
      <c r="K3" s="4"/>
      <c r="L3" s="4"/>
      <c r="M3" s="4"/>
      <c r="N3" s="4"/>
      <c r="O3" s="4"/>
      <c r="P3" s="4"/>
    </row>
    <row r="4" spans="1:16" x14ac:dyDescent="0.15">
      <c r="A4" s="5" t="s">
        <v>95</v>
      </c>
      <c r="B4" s="4"/>
      <c r="C4" s="4"/>
      <c r="D4" s="4"/>
      <c r="E4" s="4"/>
      <c r="F4" s="4"/>
      <c r="G4" s="6" t="s">
        <v>80</v>
      </c>
      <c r="H4" s="5" t="s">
        <v>95</v>
      </c>
      <c r="I4" s="4"/>
      <c r="J4" s="4"/>
      <c r="K4" s="4"/>
      <c r="L4" s="4"/>
      <c r="M4" s="4"/>
      <c r="N4" s="4"/>
      <c r="O4" s="6"/>
      <c r="P4" s="6" t="s">
        <v>80</v>
      </c>
    </row>
    <row r="5" spans="1:16" x14ac:dyDescent="0.15">
      <c r="A5" s="134" t="s">
        <v>39</v>
      </c>
      <c r="B5" s="156" t="s">
        <v>96</v>
      </c>
      <c r="C5" s="157"/>
      <c r="D5" s="154" t="s">
        <v>40</v>
      </c>
      <c r="E5" s="155"/>
      <c r="F5" s="154" t="s">
        <v>41</v>
      </c>
      <c r="G5" s="155"/>
      <c r="H5" s="154" t="s">
        <v>42</v>
      </c>
      <c r="I5" s="155"/>
      <c r="J5" s="154" t="s">
        <v>43</v>
      </c>
      <c r="K5" s="155"/>
      <c r="L5" s="154" t="s">
        <v>44</v>
      </c>
      <c r="M5" s="155"/>
      <c r="N5" s="154" t="s">
        <v>45</v>
      </c>
      <c r="O5" s="155"/>
      <c r="P5" s="134" t="s">
        <v>39</v>
      </c>
    </row>
    <row r="6" spans="1:16" x14ac:dyDescent="0.15">
      <c r="A6" s="135"/>
      <c r="B6" s="18" t="s">
        <v>46</v>
      </c>
      <c r="C6" s="18" t="s">
        <v>47</v>
      </c>
      <c r="D6" s="9" t="s">
        <v>46</v>
      </c>
      <c r="E6" s="9" t="s">
        <v>47</v>
      </c>
      <c r="F6" s="9" t="s">
        <v>46</v>
      </c>
      <c r="G6" s="9" t="s">
        <v>47</v>
      </c>
      <c r="H6" s="9" t="s">
        <v>46</v>
      </c>
      <c r="I6" s="9" t="s">
        <v>47</v>
      </c>
      <c r="J6" s="9" t="s">
        <v>46</v>
      </c>
      <c r="K6" s="9" t="s">
        <v>47</v>
      </c>
      <c r="L6" s="9" t="s">
        <v>46</v>
      </c>
      <c r="M6" s="9" t="s">
        <v>47</v>
      </c>
      <c r="N6" s="9" t="s">
        <v>46</v>
      </c>
      <c r="O6" s="9" t="s">
        <v>47</v>
      </c>
      <c r="P6" s="135"/>
    </row>
    <row r="7" spans="1:16" s="80" customFormat="1" ht="18.75" customHeight="1" x14ac:dyDescent="0.15">
      <c r="A7" s="7" t="s">
        <v>112</v>
      </c>
      <c r="B7" s="26">
        <f t="shared" ref="B7:C9" si="0">D7+F7+H7+J7+L7+N7</f>
        <v>330134</v>
      </c>
      <c r="C7" s="19">
        <f t="shared" si="0"/>
        <v>5788516</v>
      </c>
      <c r="D7" s="1">
        <v>304878</v>
      </c>
      <c r="E7" s="1">
        <v>5034281</v>
      </c>
      <c r="F7" s="1">
        <v>12721</v>
      </c>
      <c r="G7" s="11">
        <v>110697</v>
      </c>
      <c r="H7" s="10">
        <v>6180</v>
      </c>
      <c r="I7" s="1">
        <v>521596</v>
      </c>
      <c r="J7" s="4">
        <v>317</v>
      </c>
      <c r="K7" s="1">
        <v>95100</v>
      </c>
      <c r="L7" s="4">
        <v>495</v>
      </c>
      <c r="M7" s="1">
        <v>19800</v>
      </c>
      <c r="N7" s="1">
        <v>5543</v>
      </c>
      <c r="O7" s="11">
        <v>7042</v>
      </c>
      <c r="P7" s="7" t="s">
        <v>112</v>
      </c>
    </row>
    <row r="8" spans="1:16" s="80" customFormat="1" ht="18.75" customHeight="1" x14ac:dyDescent="0.15">
      <c r="A8" s="12">
        <v>13</v>
      </c>
      <c r="B8" s="26">
        <f t="shared" si="0"/>
        <v>355300</v>
      </c>
      <c r="C8" s="19">
        <f t="shared" si="0"/>
        <v>6052641</v>
      </c>
      <c r="D8" s="1">
        <v>327663</v>
      </c>
      <c r="E8" s="1">
        <v>5256225</v>
      </c>
      <c r="F8" s="1">
        <v>14132</v>
      </c>
      <c r="G8" s="11">
        <v>130196</v>
      </c>
      <c r="H8" s="10">
        <v>6352</v>
      </c>
      <c r="I8" s="1">
        <v>543407</v>
      </c>
      <c r="J8" s="4">
        <v>317</v>
      </c>
      <c r="K8" s="1">
        <v>95100</v>
      </c>
      <c r="L8" s="4">
        <v>514</v>
      </c>
      <c r="M8" s="1">
        <v>20560</v>
      </c>
      <c r="N8" s="1">
        <v>6322</v>
      </c>
      <c r="O8" s="11">
        <v>7153</v>
      </c>
      <c r="P8" s="12">
        <v>13</v>
      </c>
    </row>
    <row r="9" spans="1:16" s="80" customFormat="1" ht="18.75" customHeight="1" x14ac:dyDescent="0.15">
      <c r="A9" s="12">
        <v>14</v>
      </c>
      <c r="B9" s="26">
        <f t="shared" si="0"/>
        <v>356548</v>
      </c>
      <c r="C9" s="19">
        <f t="shared" si="0"/>
        <v>5868955</v>
      </c>
      <c r="D9" s="1">
        <v>325822</v>
      </c>
      <c r="E9" s="1">
        <v>5008830</v>
      </c>
      <c r="F9" s="1">
        <v>15267</v>
      </c>
      <c r="G9" s="11">
        <v>146801</v>
      </c>
      <c r="H9" s="10">
        <v>6239</v>
      </c>
      <c r="I9" s="1">
        <v>573208</v>
      </c>
      <c r="J9" s="4">
        <v>358</v>
      </c>
      <c r="K9" s="1">
        <v>107400</v>
      </c>
      <c r="L9" s="4">
        <v>577</v>
      </c>
      <c r="M9" s="1">
        <v>23080</v>
      </c>
      <c r="N9" s="1">
        <v>8285</v>
      </c>
      <c r="O9" s="11">
        <v>9636</v>
      </c>
      <c r="P9" s="12">
        <v>14</v>
      </c>
    </row>
    <row r="10" spans="1:16" x14ac:dyDescent="0.15">
      <c r="A10" s="12">
        <v>15</v>
      </c>
      <c r="B10" s="26">
        <v>420768</v>
      </c>
      <c r="C10" s="19">
        <v>6737787</v>
      </c>
      <c r="D10" s="1">
        <v>385274</v>
      </c>
      <c r="E10" s="1">
        <v>5835484</v>
      </c>
      <c r="F10" s="1">
        <v>18298</v>
      </c>
      <c r="G10" s="11">
        <v>172814</v>
      </c>
      <c r="H10" s="10">
        <v>6578</v>
      </c>
      <c r="I10" s="1">
        <v>615956</v>
      </c>
      <c r="J10" s="4">
        <v>267</v>
      </c>
      <c r="K10" s="1">
        <v>80100</v>
      </c>
      <c r="L10" s="4">
        <v>567</v>
      </c>
      <c r="M10" s="1">
        <v>22680</v>
      </c>
      <c r="N10" s="1">
        <v>9784</v>
      </c>
      <c r="O10" s="11">
        <v>10753</v>
      </c>
      <c r="P10" s="12">
        <v>15</v>
      </c>
    </row>
    <row r="11" spans="1:16" x14ac:dyDescent="0.15">
      <c r="A11" s="12">
        <v>16</v>
      </c>
      <c r="B11" s="26">
        <v>461619</v>
      </c>
      <c r="C11" s="19">
        <v>7130851</v>
      </c>
      <c r="D11" s="1">
        <v>420952</v>
      </c>
      <c r="E11" s="1">
        <v>6230848</v>
      </c>
      <c r="F11" s="1">
        <v>21674</v>
      </c>
      <c r="G11" s="11">
        <v>197937</v>
      </c>
      <c r="H11" s="10">
        <v>7312</v>
      </c>
      <c r="I11" s="1">
        <v>583681</v>
      </c>
      <c r="J11" s="4">
        <v>277</v>
      </c>
      <c r="K11" s="1">
        <v>83100</v>
      </c>
      <c r="L11" s="4">
        <v>603</v>
      </c>
      <c r="M11" s="1">
        <v>24120</v>
      </c>
      <c r="N11" s="1">
        <v>10801</v>
      </c>
      <c r="O11" s="11">
        <v>11165</v>
      </c>
      <c r="P11" s="12">
        <v>16</v>
      </c>
    </row>
    <row r="12" spans="1:16" x14ac:dyDescent="0.15">
      <c r="A12" s="12">
        <v>17</v>
      </c>
      <c r="B12" s="26">
        <v>494535</v>
      </c>
      <c r="C12" s="19">
        <v>7929834</v>
      </c>
      <c r="D12" s="1">
        <v>448930</v>
      </c>
      <c r="E12" s="1">
        <v>6908167</v>
      </c>
      <c r="F12" s="1">
        <v>24482</v>
      </c>
      <c r="G12" s="11">
        <v>232750</v>
      </c>
      <c r="H12" s="10">
        <v>8731</v>
      </c>
      <c r="I12" s="1">
        <v>665204</v>
      </c>
      <c r="J12" s="4">
        <v>285</v>
      </c>
      <c r="K12" s="1">
        <v>85500</v>
      </c>
      <c r="L12" s="4">
        <v>660</v>
      </c>
      <c r="M12" s="1">
        <v>26400</v>
      </c>
      <c r="N12" s="1">
        <v>11447</v>
      </c>
      <c r="O12" s="11">
        <v>11813</v>
      </c>
      <c r="P12" s="12">
        <v>17</v>
      </c>
    </row>
    <row r="13" spans="1:16" x14ac:dyDescent="0.15">
      <c r="A13" s="12">
        <v>18</v>
      </c>
      <c r="B13" s="26">
        <v>510112</v>
      </c>
      <c r="C13" s="19">
        <v>8311098</v>
      </c>
      <c r="D13" s="1">
        <v>462882</v>
      </c>
      <c r="E13" s="1">
        <v>7253719</v>
      </c>
      <c r="F13" s="1">
        <v>25654</v>
      </c>
      <c r="G13" s="11">
        <v>241945</v>
      </c>
      <c r="H13" s="10">
        <v>9547</v>
      </c>
      <c r="I13" s="1">
        <v>692008</v>
      </c>
      <c r="J13" s="4">
        <v>253</v>
      </c>
      <c r="K13" s="1">
        <v>82150</v>
      </c>
      <c r="L13" s="4">
        <v>660</v>
      </c>
      <c r="M13" s="1">
        <v>26400</v>
      </c>
      <c r="N13" s="1">
        <v>11116</v>
      </c>
      <c r="O13" s="11">
        <v>14876</v>
      </c>
      <c r="P13" s="12">
        <v>18</v>
      </c>
    </row>
    <row r="14" spans="1:16" x14ac:dyDescent="0.15">
      <c r="A14" s="12">
        <v>19</v>
      </c>
      <c r="B14" s="26">
        <v>524991</v>
      </c>
      <c r="C14" s="19">
        <v>8879808</v>
      </c>
      <c r="D14" s="1">
        <v>474988</v>
      </c>
      <c r="E14" s="1">
        <v>7748634</v>
      </c>
      <c r="F14" s="1">
        <v>27764</v>
      </c>
      <c r="G14" s="11">
        <v>253512</v>
      </c>
      <c r="H14" s="10">
        <v>10450</v>
      </c>
      <c r="I14" s="1">
        <v>744801</v>
      </c>
      <c r="J14" s="4">
        <v>261</v>
      </c>
      <c r="K14" s="1">
        <v>91300</v>
      </c>
      <c r="L14" s="4">
        <v>652</v>
      </c>
      <c r="M14" s="1">
        <v>26080</v>
      </c>
      <c r="N14" s="1">
        <v>10876</v>
      </c>
      <c r="O14" s="11">
        <v>15481</v>
      </c>
      <c r="P14" s="12">
        <v>19</v>
      </c>
    </row>
    <row r="15" spans="1:16" x14ac:dyDescent="0.15">
      <c r="A15" s="12">
        <v>20</v>
      </c>
      <c r="B15" s="19">
        <v>534913</v>
      </c>
      <c r="C15" s="19">
        <v>9024582</v>
      </c>
      <c r="D15" s="1">
        <v>480450</v>
      </c>
      <c r="E15" s="1">
        <v>7809221</v>
      </c>
      <c r="F15" s="1">
        <v>28598</v>
      </c>
      <c r="G15" s="11">
        <v>250448</v>
      </c>
      <c r="H15" s="10">
        <v>14169</v>
      </c>
      <c r="I15" s="1">
        <v>861697</v>
      </c>
      <c r="J15" s="4">
        <v>216</v>
      </c>
      <c r="K15" s="1">
        <v>76710</v>
      </c>
      <c r="L15" s="4">
        <v>267</v>
      </c>
      <c r="M15" s="1">
        <v>10680</v>
      </c>
      <c r="N15" s="1">
        <v>11213</v>
      </c>
      <c r="O15" s="11">
        <v>15826</v>
      </c>
      <c r="P15" s="12">
        <v>20</v>
      </c>
    </row>
    <row r="16" spans="1:16" x14ac:dyDescent="0.15">
      <c r="A16" s="12">
        <v>21</v>
      </c>
      <c r="B16" s="26">
        <v>547305</v>
      </c>
      <c r="C16" s="19">
        <v>9570338</v>
      </c>
      <c r="D16" s="1">
        <v>487062</v>
      </c>
      <c r="E16" s="1">
        <v>8201134</v>
      </c>
      <c r="F16" s="1">
        <v>32429</v>
      </c>
      <c r="G16" s="11">
        <v>281781</v>
      </c>
      <c r="H16" s="10">
        <v>15620</v>
      </c>
      <c r="I16" s="1">
        <v>978005</v>
      </c>
      <c r="J16" s="1">
        <v>211</v>
      </c>
      <c r="K16" s="1">
        <v>82940</v>
      </c>
      <c r="L16" s="1">
        <v>253</v>
      </c>
      <c r="M16" s="1">
        <v>10120</v>
      </c>
      <c r="N16" s="1">
        <v>11730</v>
      </c>
      <c r="O16" s="11">
        <v>16358</v>
      </c>
      <c r="P16" s="12">
        <v>21</v>
      </c>
    </row>
    <row r="17" spans="1:16" x14ac:dyDescent="0.15">
      <c r="A17" s="12">
        <v>22</v>
      </c>
      <c r="B17" s="26">
        <v>554838</v>
      </c>
      <c r="C17" s="19">
        <v>9876545</v>
      </c>
      <c r="D17" s="1">
        <v>490675</v>
      </c>
      <c r="E17" s="1">
        <v>8405872</v>
      </c>
      <c r="F17" s="1">
        <v>34013</v>
      </c>
      <c r="G17" s="11">
        <v>291651</v>
      </c>
      <c r="H17" s="10">
        <v>17183</v>
      </c>
      <c r="I17" s="1">
        <v>1061890</v>
      </c>
      <c r="J17" s="1">
        <v>211</v>
      </c>
      <c r="K17" s="1">
        <v>88170</v>
      </c>
      <c r="L17" s="1">
        <v>237</v>
      </c>
      <c r="M17" s="1">
        <v>11780</v>
      </c>
      <c r="N17" s="1">
        <v>12519</v>
      </c>
      <c r="O17" s="11">
        <v>17182</v>
      </c>
      <c r="P17" s="12">
        <v>22</v>
      </c>
    </row>
    <row r="18" spans="1:16" x14ac:dyDescent="0.15">
      <c r="A18" s="12">
        <v>23</v>
      </c>
      <c r="B18" s="26">
        <v>559854</v>
      </c>
      <c r="C18" s="19">
        <v>9939935</v>
      </c>
      <c r="D18" s="1">
        <v>495336</v>
      </c>
      <c r="E18" s="1">
        <v>8489562</v>
      </c>
      <c r="F18" s="1">
        <v>33725</v>
      </c>
      <c r="G18" s="11">
        <v>284121</v>
      </c>
      <c r="H18" s="10">
        <v>16943</v>
      </c>
      <c r="I18" s="1">
        <v>1044667</v>
      </c>
      <c r="J18" s="4">
        <v>218</v>
      </c>
      <c r="K18" s="1">
        <v>91260</v>
      </c>
      <c r="L18" s="4">
        <v>245</v>
      </c>
      <c r="M18" s="1">
        <v>12250</v>
      </c>
      <c r="N18" s="1">
        <v>13387</v>
      </c>
      <c r="O18" s="11">
        <v>18075</v>
      </c>
      <c r="P18" s="12">
        <v>23</v>
      </c>
    </row>
    <row r="19" spans="1:16" x14ac:dyDescent="0.15">
      <c r="A19" s="12">
        <v>24</v>
      </c>
      <c r="B19" s="26">
        <v>563828</v>
      </c>
      <c r="C19" s="19">
        <v>9873475</v>
      </c>
      <c r="D19" s="1">
        <v>499301</v>
      </c>
      <c r="E19" s="1">
        <v>8447639</v>
      </c>
      <c r="F19" s="1">
        <v>32492</v>
      </c>
      <c r="G19" s="11">
        <v>258238</v>
      </c>
      <c r="H19" s="10">
        <v>17081</v>
      </c>
      <c r="I19" s="1">
        <v>1056896</v>
      </c>
      <c r="J19" s="1">
        <v>191</v>
      </c>
      <c r="K19" s="1">
        <v>79980</v>
      </c>
      <c r="L19" s="1">
        <v>232</v>
      </c>
      <c r="M19" s="1">
        <v>11600</v>
      </c>
      <c r="N19" s="1">
        <v>14531</v>
      </c>
      <c r="O19" s="11">
        <v>19122</v>
      </c>
      <c r="P19" s="12">
        <v>24</v>
      </c>
    </row>
    <row r="20" spans="1:16" x14ac:dyDescent="0.15">
      <c r="A20" s="12">
        <v>25</v>
      </c>
      <c r="B20" s="26">
        <v>559955</v>
      </c>
      <c r="C20" s="19">
        <v>9884457</v>
      </c>
      <c r="D20" s="1">
        <v>496586</v>
      </c>
      <c r="E20" s="1">
        <v>8472114</v>
      </c>
      <c r="F20" s="1">
        <v>30618</v>
      </c>
      <c r="G20" s="11">
        <v>235919</v>
      </c>
      <c r="H20" s="10">
        <v>17494</v>
      </c>
      <c r="I20" s="1">
        <v>1052031</v>
      </c>
      <c r="J20" s="4">
        <v>224</v>
      </c>
      <c r="K20" s="1">
        <v>93780</v>
      </c>
      <c r="L20" s="4">
        <v>237</v>
      </c>
      <c r="M20" s="1">
        <v>11850</v>
      </c>
      <c r="N20" s="1">
        <v>14796</v>
      </c>
      <c r="O20" s="11">
        <v>18763</v>
      </c>
      <c r="P20" s="12">
        <v>25</v>
      </c>
    </row>
    <row r="21" spans="1:16" x14ac:dyDescent="0.15">
      <c r="A21" s="12">
        <v>26</v>
      </c>
      <c r="B21" s="26">
        <v>567949</v>
      </c>
      <c r="C21" s="19">
        <v>10058482</v>
      </c>
      <c r="D21" s="1">
        <v>504857</v>
      </c>
      <c r="E21" s="1">
        <v>8625271</v>
      </c>
      <c r="F21" s="1">
        <v>29054</v>
      </c>
      <c r="G21" s="11">
        <v>228527</v>
      </c>
      <c r="H21" s="10">
        <v>18358</v>
      </c>
      <c r="I21" s="1">
        <v>1100533</v>
      </c>
      <c r="J21" s="1">
        <v>174</v>
      </c>
      <c r="K21" s="1">
        <v>72720</v>
      </c>
      <c r="L21" s="1">
        <v>245</v>
      </c>
      <c r="M21" s="1">
        <v>12250</v>
      </c>
      <c r="N21" s="1">
        <v>15261</v>
      </c>
      <c r="O21" s="11">
        <v>19181</v>
      </c>
      <c r="P21" s="12">
        <v>26</v>
      </c>
    </row>
    <row r="22" spans="1:16" x14ac:dyDescent="0.15">
      <c r="A22" s="12">
        <v>27</v>
      </c>
      <c r="B22" s="19">
        <v>570901</v>
      </c>
      <c r="C22" s="19">
        <v>10357324</v>
      </c>
      <c r="D22" s="1">
        <v>505346</v>
      </c>
      <c r="E22" s="1">
        <v>8846813</v>
      </c>
      <c r="F22" s="1">
        <v>28112</v>
      </c>
      <c r="G22" s="11">
        <v>222479</v>
      </c>
      <c r="H22" s="10">
        <v>20916</v>
      </c>
      <c r="I22" s="1">
        <v>1183751</v>
      </c>
      <c r="J22" s="1">
        <v>175</v>
      </c>
      <c r="K22" s="1">
        <v>73294</v>
      </c>
      <c r="L22" s="1">
        <v>211</v>
      </c>
      <c r="M22" s="1">
        <v>10550</v>
      </c>
      <c r="N22" s="1">
        <v>16141</v>
      </c>
      <c r="O22" s="11">
        <v>20437</v>
      </c>
      <c r="P22" s="12">
        <v>27</v>
      </c>
    </row>
    <row r="23" spans="1:16" x14ac:dyDescent="0.15">
      <c r="A23" s="12">
        <v>28</v>
      </c>
      <c r="B23" s="19">
        <v>549375</v>
      </c>
      <c r="C23" s="19">
        <v>9940329</v>
      </c>
      <c r="D23" s="1">
        <v>486367</v>
      </c>
      <c r="E23" s="1">
        <v>8456237</v>
      </c>
      <c r="F23" s="1">
        <v>25811</v>
      </c>
      <c r="G23" s="11">
        <v>198497</v>
      </c>
      <c r="H23" s="10">
        <v>20632</v>
      </c>
      <c r="I23" s="1">
        <v>1186905</v>
      </c>
      <c r="J23" s="1">
        <v>165</v>
      </c>
      <c r="K23" s="1">
        <v>69082</v>
      </c>
      <c r="L23" s="1">
        <v>193</v>
      </c>
      <c r="M23" s="1">
        <v>9650</v>
      </c>
      <c r="N23" s="1">
        <v>16207</v>
      </c>
      <c r="O23" s="11">
        <v>19958</v>
      </c>
      <c r="P23" s="12">
        <v>28</v>
      </c>
    </row>
    <row r="24" spans="1:16" x14ac:dyDescent="0.15">
      <c r="A24" s="12">
        <v>29</v>
      </c>
      <c r="B24" s="26">
        <v>522126</v>
      </c>
      <c r="C24" s="19">
        <v>9868987</v>
      </c>
      <c r="D24" s="1">
        <v>461400</v>
      </c>
      <c r="E24" s="1">
        <v>8375236</v>
      </c>
      <c r="F24" s="1">
        <v>23085</v>
      </c>
      <c r="G24" s="11">
        <v>172408</v>
      </c>
      <c r="H24" s="10">
        <v>21185</v>
      </c>
      <c r="I24" s="1">
        <v>1234253</v>
      </c>
      <c r="J24" s="1">
        <v>139</v>
      </c>
      <c r="K24" s="1">
        <v>58126</v>
      </c>
      <c r="L24" s="1">
        <v>185</v>
      </c>
      <c r="M24" s="1">
        <v>9250</v>
      </c>
      <c r="N24" s="1">
        <v>16132</v>
      </c>
      <c r="O24" s="11">
        <v>19714</v>
      </c>
      <c r="P24" s="12">
        <v>29</v>
      </c>
    </row>
    <row r="25" spans="1:16" x14ac:dyDescent="0.15">
      <c r="A25" s="12">
        <v>30</v>
      </c>
      <c r="B25" s="26">
        <v>495689</v>
      </c>
      <c r="C25" s="19">
        <v>9433901</v>
      </c>
      <c r="D25" s="1">
        <v>437721</v>
      </c>
      <c r="E25" s="1">
        <v>7990084</v>
      </c>
      <c r="F25" s="1">
        <v>20663</v>
      </c>
      <c r="G25" s="11">
        <v>153533</v>
      </c>
      <c r="H25" s="10">
        <v>21675</v>
      </c>
      <c r="I25" s="1">
        <v>1205544</v>
      </c>
      <c r="J25" s="1">
        <v>134</v>
      </c>
      <c r="K25" s="1">
        <v>56088</v>
      </c>
      <c r="L25" s="1">
        <v>195</v>
      </c>
      <c r="M25" s="1">
        <v>9750</v>
      </c>
      <c r="N25" s="1">
        <v>15301</v>
      </c>
      <c r="O25" s="11">
        <v>18902</v>
      </c>
      <c r="P25" s="12">
        <v>30</v>
      </c>
    </row>
    <row r="26" spans="1:16" x14ac:dyDescent="0.15">
      <c r="A26" s="12" t="s">
        <v>109</v>
      </c>
      <c r="B26" s="26">
        <v>480563</v>
      </c>
      <c r="C26" s="19">
        <v>9233430</v>
      </c>
      <c r="D26" s="1">
        <v>423178</v>
      </c>
      <c r="E26" s="1">
        <v>7832448</v>
      </c>
      <c r="F26" s="1">
        <v>18576</v>
      </c>
      <c r="G26" s="11">
        <v>137708</v>
      </c>
      <c r="H26" s="10">
        <v>22802</v>
      </c>
      <c r="I26" s="1">
        <v>1191029</v>
      </c>
      <c r="J26" s="1">
        <v>104</v>
      </c>
      <c r="K26" s="1">
        <v>43552</v>
      </c>
      <c r="L26" s="1">
        <v>185</v>
      </c>
      <c r="M26" s="1">
        <v>9250</v>
      </c>
      <c r="N26" s="1">
        <v>15718</v>
      </c>
      <c r="O26" s="11">
        <v>19443</v>
      </c>
      <c r="P26" s="12" t="s">
        <v>109</v>
      </c>
    </row>
    <row r="27" spans="1:16" x14ac:dyDescent="0.15">
      <c r="A27" s="12" t="s">
        <v>110</v>
      </c>
      <c r="B27" s="26">
        <v>441104</v>
      </c>
      <c r="C27" s="19">
        <v>9255802</v>
      </c>
      <c r="D27" s="1">
        <v>381271</v>
      </c>
      <c r="E27" s="1">
        <v>7809933</v>
      </c>
      <c r="F27" s="1">
        <v>15672</v>
      </c>
      <c r="G27" s="11">
        <v>118538</v>
      </c>
      <c r="H27" s="10">
        <v>26561</v>
      </c>
      <c r="I27" s="1">
        <v>1257346</v>
      </c>
      <c r="J27" s="1">
        <v>96</v>
      </c>
      <c r="K27" s="1">
        <v>40256</v>
      </c>
      <c r="L27" s="1">
        <v>189</v>
      </c>
      <c r="M27" s="1">
        <v>9450</v>
      </c>
      <c r="N27" s="1">
        <v>17315</v>
      </c>
      <c r="O27" s="11">
        <v>20279</v>
      </c>
      <c r="P27" s="12" t="s">
        <v>110</v>
      </c>
    </row>
    <row r="28" spans="1:16" x14ac:dyDescent="0.15">
      <c r="A28" s="12">
        <v>3</v>
      </c>
      <c r="B28" s="19">
        <v>455356</v>
      </c>
      <c r="C28" s="19">
        <v>9503416</v>
      </c>
      <c r="D28" s="1">
        <v>393681</v>
      </c>
      <c r="E28" s="1">
        <v>8028798</v>
      </c>
      <c r="F28" s="1">
        <v>16145</v>
      </c>
      <c r="G28" s="11">
        <v>126428</v>
      </c>
      <c r="H28" s="10">
        <v>27281</v>
      </c>
      <c r="I28" s="1">
        <v>1272120</v>
      </c>
      <c r="J28" s="1">
        <v>107</v>
      </c>
      <c r="K28" s="1">
        <v>44796</v>
      </c>
      <c r="L28" s="1">
        <v>197</v>
      </c>
      <c r="M28" s="1">
        <v>9850</v>
      </c>
      <c r="N28" s="1">
        <v>17945</v>
      </c>
      <c r="O28" s="1">
        <v>21424</v>
      </c>
      <c r="P28" s="12">
        <v>3</v>
      </c>
    </row>
    <row r="29" spans="1:16" x14ac:dyDescent="0.15">
      <c r="A29" s="8">
        <v>4</v>
      </c>
      <c r="B29" s="79">
        <v>450314</v>
      </c>
      <c r="C29" s="79">
        <v>9416580</v>
      </c>
      <c r="D29" s="13">
        <v>390170</v>
      </c>
      <c r="E29" s="13">
        <v>7946959</v>
      </c>
      <c r="F29" s="13">
        <v>15106</v>
      </c>
      <c r="G29" s="132">
        <v>113451</v>
      </c>
      <c r="H29" s="133">
        <v>26701</v>
      </c>
      <c r="I29" s="13">
        <v>1289861</v>
      </c>
      <c r="J29" s="13">
        <v>79</v>
      </c>
      <c r="K29" s="13">
        <v>33116</v>
      </c>
      <c r="L29" s="13">
        <v>185</v>
      </c>
      <c r="M29" s="13">
        <v>9250</v>
      </c>
      <c r="N29" s="13">
        <v>18073</v>
      </c>
      <c r="O29" s="13">
        <v>23943</v>
      </c>
      <c r="P29" s="8">
        <v>4</v>
      </c>
    </row>
    <row r="30" spans="1:16" x14ac:dyDescent="0.15">
      <c r="A30" s="124"/>
      <c r="B30" s="4"/>
      <c r="C30" s="4"/>
      <c r="D30" s="4"/>
      <c r="E30" s="4"/>
      <c r="F30" s="4"/>
      <c r="G30" s="6" t="s">
        <v>65</v>
      </c>
      <c r="H30" s="4"/>
      <c r="I30" s="4"/>
      <c r="J30" s="4"/>
      <c r="K30" s="4"/>
      <c r="L30" s="4"/>
      <c r="M30" s="4"/>
      <c r="N30" s="4"/>
      <c r="O30" s="6"/>
      <c r="P30" s="6" t="s">
        <v>65</v>
      </c>
    </row>
  </sheetData>
  <mergeCells count="11">
    <mergeCell ref="A2:G2"/>
    <mergeCell ref="H2:P2"/>
    <mergeCell ref="H5:I5"/>
    <mergeCell ref="J5:K5"/>
    <mergeCell ref="L5:M5"/>
    <mergeCell ref="N5:O5"/>
    <mergeCell ref="A5:A6"/>
    <mergeCell ref="B5:C5"/>
    <mergeCell ref="D5:E5"/>
    <mergeCell ref="F5:G5"/>
    <mergeCell ref="P5:P6"/>
  </mergeCells>
  <phoneticPr fontId="2"/>
  <printOptions horizontalCentered="1"/>
  <pageMargins left="0.78740157480314965" right="0.59055118110236227" top="0.98425196850393704" bottom="0.98425196850393704" header="0.51181102362204722" footer="0.51181102362204722"/>
  <pageSetup paperSize="9" scale="90" fitToWidth="0" fitToHeight="0" orientation="portrait" r:id="rId1"/>
  <headerFooter alignWithMargins="0"/>
  <colBreaks count="1" manualBreakCount="1">
    <brk id="7" max="2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view="pageBreakPreview" zoomScaleNormal="100" zoomScaleSheetLayoutView="100" workbookViewId="0">
      <selection activeCell="B23" sqref="B23"/>
    </sheetView>
  </sheetViews>
  <sheetFormatPr defaultRowHeight="18.75" x14ac:dyDescent="0.15"/>
  <cols>
    <col min="1" max="1" width="10.75" style="37" customWidth="1"/>
    <col min="2" max="2" width="10.25" style="37" customWidth="1"/>
    <col min="3" max="3" width="12.25" style="37" customWidth="1"/>
    <col min="4" max="4" width="10.125" style="37" customWidth="1"/>
    <col min="5" max="5" width="12" style="37" customWidth="1"/>
    <col min="6" max="6" width="11.5" style="37" customWidth="1"/>
    <col min="7" max="7" width="10.125" style="37" customWidth="1"/>
    <col min="8" max="16384" width="9" style="37"/>
  </cols>
  <sheetData>
    <row r="1" spans="1:7" x14ac:dyDescent="0.15">
      <c r="A1" s="15"/>
      <c r="B1" s="15"/>
      <c r="C1" s="15"/>
      <c r="D1" s="15"/>
      <c r="E1" s="15"/>
      <c r="F1" s="15"/>
      <c r="G1" s="15"/>
    </row>
    <row r="2" spans="1:7" x14ac:dyDescent="0.15">
      <c r="A2" s="140" t="s">
        <v>86</v>
      </c>
      <c r="B2" s="140"/>
      <c r="C2" s="140"/>
      <c r="D2" s="140"/>
      <c r="E2" s="140"/>
      <c r="F2" s="140"/>
      <c r="G2" s="140"/>
    </row>
    <row r="3" spans="1:7" x14ac:dyDescent="0.15">
      <c r="A3" s="15"/>
      <c r="B3" s="15"/>
      <c r="C3" s="15"/>
      <c r="D3" s="15"/>
      <c r="E3" s="15"/>
      <c r="F3" s="15"/>
      <c r="G3" s="15"/>
    </row>
    <row r="4" spans="1:7" x14ac:dyDescent="0.15">
      <c r="A4" s="15"/>
      <c r="B4" s="15"/>
      <c r="C4" s="15"/>
      <c r="D4" s="15"/>
      <c r="E4" s="15"/>
      <c r="F4" s="15"/>
      <c r="G4" s="17" t="s">
        <v>98</v>
      </c>
    </row>
    <row r="5" spans="1:7" x14ac:dyDescent="0.15">
      <c r="A5" s="145" t="s">
        <v>48</v>
      </c>
      <c r="B5" s="149" t="s">
        <v>49</v>
      </c>
      <c r="C5" s="153"/>
      <c r="D5" s="150"/>
      <c r="E5" s="149" t="s">
        <v>50</v>
      </c>
      <c r="F5" s="153"/>
      <c r="G5" s="150"/>
    </row>
    <row r="6" spans="1:7" x14ac:dyDescent="0.15">
      <c r="A6" s="146"/>
      <c r="B6" s="18" t="s">
        <v>51</v>
      </c>
      <c r="C6" s="33" t="s">
        <v>97</v>
      </c>
      <c r="D6" s="33" t="s">
        <v>52</v>
      </c>
      <c r="E6" s="18" t="s">
        <v>51</v>
      </c>
      <c r="F6" s="33" t="s">
        <v>53</v>
      </c>
      <c r="G6" s="33" t="s">
        <v>52</v>
      </c>
    </row>
    <row r="7" spans="1:7" s="80" customFormat="1" ht="18.75" customHeight="1" x14ac:dyDescent="0.15">
      <c r="A7" s="35" t="s">
        <v>112</v>
      </c>
      <c r="B7" s="26">
        <v>49501</v>
      </c>
      <c r="C7" s="39">
        <v>22072</v>
      </c>
      <c r="D7" s="81">
        <v>44.6</v>
      </c>
      <c r="E7" s="19">
        <v>128925</v>
      </c>
      <c r="F7" s="39">
        <v>43631</v>
      </c>
      <c r="G7" s="84">
        <v>33.799999999999997</v>
      </c>
    </row>
    <row r="8" spans="1:7" s="80" customFormat="1" ht="18.75" customHeight="1" x14ac:dyDescent="0.15">
      <c r="A8" s="12">
        <v>13</v>
      </c>
      <c r="B8" s="26">
        <v>50404</v>
      </c>
      <c r="C8" s="1">
        <v>23188</v>
      </c>
      <c r="D8" s="81">
        <v>46</v>
      </c>
      <c r="E8" s="19">
        <v>129201</v>
      </c>
      <c r="F8" s="1">
        <v>45119</v>
      </c>
      <c r="G8" s="85">
        <v>34.9</v>
      </c>
    </row>
    <row r="9" spans="1:7" s="80" customFormat="1" ht="18.75" customHeight="1" x14ac:dyDescent="0.15">
      <c r="A9" s="28">
        <v>14</v>
      </c>
      <c r="B9" s="26">
        <v>51304</v>
      </c>
      <c r="C9" s="1">
        <v>24317</v>
      </c>
      <c r="D9" s="82">
        <v>47.4</v>
      </c>
      <c r="E9" s="19">
        <v>129400</v>
      </c>
      <c r="F9" s="39">
        <v>46814</v>
      </c>
      <c r="G9" s="84">
        <v>36.200000000000003</v>
      </c>
    </row>
    <row r="10" spans="1:7" x14ac:dyDescent="0.15">
      <c r="A10" s="28">
        <v>15</v>
      </c>
      <c r="B10" s="26">
        <v>51707</v>
      </c>
      <c r="C10" s="39">
        <v>25133</v>
      </c>
      <c r="D10" s="81">
        <v>48.6</v>
      </c>
      <c r="E10" s="19">
        <v>128805</v>
      </c>
      <c r="F10" s="39">
        <v>47748</v>
      </c>
      <c r="G10" s="84">
        <v>37.1</v>
      </c>
    </row>
    <row r="11" spans="1:7" x14ac:dyDescent="0.15">
      <c r="A11" s="12">
        <v>16</v>
      </c>
      <c r="B11" s="26">
        <v>52479</v>
      </c>
      <c r="C11" s="1">
        <v>25714</v>
      </c>
      <c r="D11" s="81">
        <v>49</v>
      </c>
      <c r="E11" s="19">
        <v>128919</v>
      </c>
      <c r="F11" s="1">
        <v>48166</v>
      </c>
      <c r="G11" s="85">
        <v>37.4</v>
      </c>
    </row>
    <row r="12" spans="1:7" x14ac:dyDescent="0.15">
      <c r="A12" s="28">
        <v>17</v>
      </c>
      <c r="B12" s="26">
        <v>53291</v>
      </c>
      <c r="C12" s="1">
        <v>26133</v>
      </c>
      <c r="D12" s="82">
        <v>49</v>
      </c>
      <c r="E12" s="19">
        <v>129340</v>
      </c>
      <c r="F12" s="39">
        <v>48220</v>
      </c>
      <c r="G12" s="84">
        <v>37.299999999999997</v>
      </c>
    </row>
    <row r="13" spans="1:7" x14ac:dyDescent="0.15">
      <c r="A13" s="12">
        <v>18</v>
      </c>
      <c r="B13" s="26">
        <v>53511</v>
      </c>
      <c r="C13" s="1">
        <v>26182</v>
      </c>
      <c r="D13" s="82">
        <v>48.9</v>
      </c>
      <c r="E13" s="19">
        <v>128671</v>
      </c>
      <c r="F13" s="1">
        <v>47526</v>
      </c>
      <c r="G13" s="85">
        <v>36.9</v>
      </c>
    </row>
    <row r="14" spans="1:7" x14ac:dyDescent="0.15">
      <c r="A14" s="28">
        <v>19</v>
      </c>
      <c r="B14" s="26">
        <v>53957</v>
      </c>
      <c r="C14" s="39">
        <v>26280</v>
      </c>
      <c r="D14" s="81">
        <v>48.7</v>
      </c>
      <c r="E14" s="19">
        <v>128586</v>
      </c>
      <c r="F14" s="39">
        <v>47033</v>
      </c>
      <c r="G14" s="84">
        <v>36.6</v>
      </c>
    </row>
    <row r="15" spans="1:7" x14ac:dyDescent="0.15">
      <c r="A15" s="12">
        <v>20</v>
      </c>
      <c r="B15" s="26">
        <v>54535</v>
      </c>
      <c r="C15" s="1">
        <v>22141</v>
      </c>
      <c r="D15" s="81">
        <v>40.6</v>
      </c>
      <c r="E15" s="19">
        <v>128376</v>
      </c>
      <c r="F15" s="1">
        <v>39361</v>
      </c>
      <c r="G15" s="85">
        <v>30.7</v>
      </c>
    </row>
    <row r="16" spans="1:7" x14ac:dyDescent="0.15">
      <c r="A16" s="12">
        <v>21</v>
      </c>
      <c r="B16" s="26">
        <v>54797</v>
      </c>
      <c r="C16" s="39">
        <v>22224</v>
      </c>
      <c r="D16" s="81">
        <v>40.6</v>
      </c>
      <c r="E16" s="19">
        <v>127734</v>
      </c>
      <c r="F16" s="39">
        <v>39170</v>
      </c>
      <c r="G16" s="84">
        <v>30.7</v>
      </c>
    </row>
    <row r="17" spans="1:7" x14ac:dyDescent="0.15">
      <c r="A17" s="12">
        <v>22</v>
      </c>
      <c r="B17" s="26">
        <v>54997</v>
      </c>
      <c r="C17" s="39">
        <v>22547</v>
      </c>
      <c r="D17" s="81">
        <v>41.1</v>
      </c>
      <c r="E17" s="19">
        <v>127103</v>
      </c>
      <c r="F17" s="39">
        <v>39435</v>
      </c>
      <c r="G17" s="84">
        <v>31</v>
      </c>
    </row>
    <row r="18" spans="1:7" x14ac:dyDescent="0.15">
      <c r="A18" s="12">
        <v>23</v>
      </c>
      <c r="B18" s="26">
        <v>55158</v>
      </c>
      <c r="C18" s="1">
        <v>22591</v>
      </c>
      <c r="D18" s="82">
        <v>41</v>
      </c>
      <c r="E18" s="19">
        <v>126366</v>
      </c>
      <c r="F18" s="1">
        <v>39317</v>
      </c>
      <c r="G18" s="85">
        <v>31.1</v>
      </c>
    </row>
    <row r="19" spans="1:7" x14ac:dyDescent="0.15">
      <c r="A19" s="12">
        <v>24</v>
      </c>
      <c r="B19" s="26">
        <v>54914</v>
      </c>
      <c r="C19" s="39">
        <v>22306</v>
      </c>
      <c r="D19" s="81">
        <v>40.6</v>
      </c>
      <c r="E19" s="19">
        <v>125150</v>
      </c>
      <c r="F19" s="39">
        <v>38518</v>
      </c>
      <c r="G19" s="84">
        <v>30.8</v>
      </c>
    </row>
    <row r="20" spans="1:7" x14ac:dyDescent="0.15">
      <c r="A20" s="28">
        <v>25</v>
      </c>
      <c r="B20" s="26">
        <v>55090</v>
      </c>
      <c r="C20" s="39">
        <v>22077</v>
      </c>
      <c r="D20" s="81">
        <v>40.1</v>
      </c>
      <c r="E20" s="19">
        <v>124267</v>
      </c>
      <c r="F20" s="39">
        <v>37536</v>
      </c>
      <c r="G20" s="84">
        <v>30.2</v>
      </c>
    </row>
    <row r="21" spans="1:7" x14ac:dyDescent="0.15">
      <c r="A21" s="28">
        <v>26</v>
      </c>
      <c r="B21" s="26">
        <v>55412</v>
      </c>
      <c r="C21" s="39">
        <v>21785</v>
      </c>
      <c r="D21" s="81">
        <v>39.299999999999997</v>
      </c>
      <c r="E21" s="19">
        <v>123748</v>
      </c>
      <c r="F21" s="39">
        <v>36627</v>
      </c>
      <c r="G21" s="84">
        <v>29.6</v>
      </c>
    </row>
    <row r="22" spans="1:7" x14ac:dyDescent="0.15">
      <c r="A22" s="28">
        <v>27</v>
      </c>
      <c r="B22" s="19">
        <v>55811</v>
      </c>
      <c r="C22" s="39">
        <v>21147</v>
      </c>
      <c r="D22" s="81">
        <v>37.9</v>
      </c>
      <c r="E22" s="19">
        <v>123268</v>
      </c>
      <c r="F22" s="39">
        <v>35109</v>
      </c>
      <c r="G22" s="84">
        <v>28.4</v>
      </c>
    </row>
    <row r="23" spans="1:7" x14ac:dyDescent="0.15">
      <c r="A23" s="28">
        <v>28</v>
      </c>
      <c r="B23" s="19">
        <v>55899</v>
      </c>
      <c r="C23" s="39">
        <v>20084</v>
      </c>
      <c r="D23" s="81">
        <v>35.9</v>
      </c>
      <c r="E23" s="19">
        <v>122227</v>
      </c>
      <c r="F23" s="39">
        <v>32708</v>
      </c>
      <c r="G23" s="86">
        <v>26.8</v>
      </c>
    </row>
    <row r="24" spans="1:7" x14ac:dyDescent="0.15">
      <c r="A24" s="28">
        <v>29</v>
      </c>
      <c r="B24" s="26">
        <v>56236</v>
      </c>
      <c r="C24" s="39">
        <v>19117</v>
      </c>
      <c r="D24" s="81">
        <v>34</v>
      </c>
      <c r="E24" s="19">
        <v>121337</v>
      </c>
      <c r="F24" s="39">
        <v>30577</v>
      </c>
      <c r="G24" s="84">
        <v>25.2</v>
      </c>
    </row>
    <row r="25" spans="1:7" x14ac:dyDescent="0.15">
      <c r="A25" s="28">
        <v>30</v>
      </c>
      <c r="B25" s="26">
        <v>56519</v>
      </c>
      <c r="C25" s="39">
        <v>18316</v>
      </c>
      <c r="D25" s="81">
        <v>32.4</v>
      </c>
      <c r="E25" s="19">
        <v>120537</v>
      </c>
      <c r="F25" s="39">
        <v>28823</v>
      </c>
      <c r="G25" s="84">
        <v>23.9</v>
      </c>
    </row>
    <row r="26" spans="1:7" x14ac:dyDescent="0.15">
      <c r="A26" s="28" t="s">
        <v>109</v>
      </c>
      <c r="B26" s="26">
        <v>57103</v>
      </c>
      <c r="C26" s="39">
        <v>17642</v>
      </c>
      <c r="D26" s="81">
        <v>30.9</v>
      </c>
      <c r="E26" s="19">
        <v>120138</v>
      </c>
      <c r="F26" s="39">
        <v>27385</v>
      </c>
      <c r="G26" s="84">
        <v>22.8</v>
      </c>
    </row>
    <row r="27" spans="1:7" x14ac:dyDescent="0.15">
      <c r="A27" s="28" t="s">
        <v>110</v>
      </c>
      <c r="B27" s="26">
        <v>57354</v>
      </c>
      <c r="C27" s="39">
        <v>17563</v>
      </c>
      <c r="D27" s="81">
        <v>30.6</v>
      </c>
      <c r="E27" s="19">
        <v>119126</v>
      </c>
      <c r="F27" s="39">
        <v>26770</v>
      </c>
      <c r="G27" s="84">
        <v>22.5</v>
      </c>
    </row>
    <row r="28" spans="1:7" x14ac:dyDescent="0.15">
      <c r="A28" s="28">
        <v>3</v>
      </c>
      <c r="B28" s="26">
        <v>57417</v>
      </c>
      <c r="C28" s="39">
        <v>17015</v>
      </c>
      <c r="D28" s="81">
        <v>29.634080498806973</v>
      </c>
      <c r="E28" s="19">
        <v>117891</v>
      </c>
      <c r="F28" s="39">
        <v>25637</v>
      </c>
      <c r="G28" s="84">
        <v>21.746358924769492</v>
      </c>
    </row>
    <row r="29" spans="1:7" x14ac:dyDescent="0.15">
      <c r="A29" s="129">
        <v>4</v>
      </c>
      <c r="B29" s="27">
        <v>57800</v>
      </c>
      <c r="C29" s="43">
        <v>16115</v>
      </c>
      <c r="D29" s="83">
        <v>27.880622837370243</v>
      </c>
      <c r="E29" s="79">
        <v>116963</v>
      </c>
      <c r="F29" s="43">
        <v>23923</v>
      </c>
      <c r="G29" s="87">
        <v>20.453476740507682</v>
      </c>
    </row>
    <row r="30" spans="1:7" x14ac:dyDescent="0.15">
      <c r="A30" s="15"/>
      <c r="B30" s="15"/>
      <c r="C30" s="15"/>
      <c r="D30" s="15"/>
      <c r="E30" s="15"/>
      <c r="F30" s="15"/>
      <c r="G30" s="17" t="s">
        <v>65</v>
      </c>
    </row>
  </sheetData>
  <mergeCells count="4">
    <mergeCell ref="A5:A6"/>
    <mergeCell ref="B5:D5"/>
    <mergeCell ref="E5:G5"/>
    <mergeCell ref="A2:G2"/>
  </mergeCells>
  <phoneticPr fontId="2"/>
  <pageMargins left="1.1811023622047245" right="0.78740157480314965"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3"/>
  <sheetViews>
    <sheetView view="pageBreakPreview" topLeftCell="A2" zoomScaleNormal="100" zoomScaleSheetLayoutView="100" workbookViewId="0">
      <selection activeCell="B23" sqref="B23"/>
    </sheetView>
  </sheetViews>
  <sheetFormatPr defaultRowHeight="18.75" x14ac:dyDescent="0.15"/>
  <cols>
    <col min="1" max="1" width="11.25" style="37" customWidth="1"/>
    <col min="2" max="2" width="9" style="37"/>
    <col min="3" max="5" width="14.75" style="37" customWidth="1"/>
    <col min="6" max="16384" width="9" style="37"/>
  </cols>
  <sheetData>
    <row r="1" spans="1:5" hidden="1" x14ac:dyDescent="0.15">
      <c r="A1" s="14" t="s">
        <v>117</v>
      </c>
      <c r="B1" s="15"/>
      <c r="C1" s="16"/>
      <c r="D1" s="15"/>
      <c r="E1" s="15"/>
    </row>
    <row r="2" spans="1:5" x14ac:dyDescent="0.15">
      <c r="A2" s="140" t="s">
        <v>116</v>
      </c>
      <c r="B2" s="140"/>
      <c r="C2" s="140"/>
      <c r="D2" s="140"/>
      <c r="E2" s="140"/>
    </row>
    <row r="3" spans="1:5" ht="17.25" customHeight="1" x14ac:dyDescent="0.15">
      <c r="A3" s="14" t="s">
        <v>54</v>
      </c>
      <c r="B3" s="15"/>
      <c r="C3" s="16"/>
      <c r="D3" s="15"/>
      <c r="E3" s="15"/>
    </row>
    <row r="4" spans="1:5" x14ac:dyDescent="0.15">
      <c r="A4" s="14" t="s">
        <v>55</v>
      </c>
      <c r="B4" s="15"/>
      <c r="C4" s="16"/>
      <c r="D4" s="15"/>
      <c r="E4" s="17" t="s">
        <v>100</v>
      </c>
    </row>
    <row r="5" spans="1:5" x14ac:dyDescent="0.15">
      <c r="A5" s="144" t="s">
        <v>70</v>
      </c>
      <c r="B5" s="161" t="s">
        <v>118</v>
      </c>
      <c r="C5" s="149" t="s">
        <v>56</v>
      </c>
      <c r="D5" s="153"/>
      <c r="E5" s="150"/>
    </row>
    <row r="6" spans="1:5" x14ac:dyDescent="0.15">
      <c r="A6" s="144"/>
      <c r="B6" s="161"/>
      <c r="C6" s="18" t="s">
        <v>51</v>
      </c>
      <c r="D6" s="131" t="s">
        <v>57</v>
      </c>
      <c r="E6" s="131" t="s">
        <v>58</v>
      </c>
    </row>
    <row r="7" spans="1:5" x14ac:dyDescent="0.15">
      <c r="A7" s="104" t="s">
        <v>99</v>
      </c>
      <c r="B7" s="23"/>
      <c r="C7" s="31"/>
      <c r="D7" s="23"/>
      <c r="E7" s="32"/>
    </row>
    <row r="8" spans="1:5" x14ac:dyDescent="0.15">
      <c r="A8" s="28" t="s">
        <v>119</v>
      </c>
      <c r="B8" s="15">
        <v>21</v>
      </c>
      <c r="C8" s="19">
        <v>2063</v>
      </c>
      <c r="D8" s="15">
        <v>723</v>
      </c>
      <c r="E8" s="29">
        <v>1340</v>
      </c>
    </row>
    <row r="9" spans="1:5" x14ac:dyDescent="0.15">
      <c r="A9" s="12">
        <v>20</v>
      </c>
      <c r="B9" s="4">
        <v>21</v>
      </c>
      <c r="C9" s="19">
        <v>2043</v>
      </c>
      <c r="D9" s="4">
        <v>760</v>
      </c>
      <c r="E9" s="11">
        <v>1283</v>
      </c>
    </row>
    <row r="10" spans="1:5" x14ac:dyDescent="0.15">
      <c r="A10" s="28">
        <v>21</v>
      </c>
      <c r="B10" s="20">
        <v>22</v>
      </c>
      <c r="C10" s="21">
        <v>2044</v>
      </c>
      <c r="D10" s="20">
        <v>828</v>
      </c>
      <c r="E10" s="93">
        <v>1216</v>
      </c>
    </row>
    <row r="11" spans="1:5" x14ac:dyDescent="0.15">
      <c r="A11" s="12">
        <v>22</v>
      </c>
      <c r="B11" s="2">
        <v>22</v>
      </c>
      <c r="C11" s="21">
        <v>2128</v>
      </c>
      <c r="D11" s="2">
        <v>862</v>
      </c>
      <c r="E11" s="90">
        <v>1266</v>
      </c>
    </row>
    <row r="12" spans="1:5" x14ac:dyDescent="0.15">
      <c r="A12" s="28">
        <v>23</v>
      </c>
      <c r="B12" s="20">
        <v>22</v>
      </c>
      <c r="C12" s="19">
        <v>2150</v>
      </c>
      <c r="D12" s="4">
        <v>826</v>
      </c>
      <c r="E12" s="11">
        <v>1324</v>
      </c>
    </row>
    <row r="13" spans="1:5" x14ac:dyDescent="0.15">
      <c r="A13" s="12">
        <v>24</v>
      </c>
      <c r="B13" s="20">
        <v>22</v>
      </c>
      <c r="C13" s="19">
        <v>2214</v>
      </c>
      <c r="D13" s="4">
        <v>863</v>
      </c>
      <c r="E13" s="11">
        <v>1351</v>
      </c>
    </row>
    <row r="14" spans="1:5" x14ac:dyDescent="0.15">
      <c r="A14" s="12">
        <v>25</v>
      </c>
      <c r="B14" s="20">
        <v>22</v>
      </c>
      <c r="C14" s="21">
        <v>2202</v>
      </c>
      <c r="D14" s="20">
        <v>881</v>
      </c>
      <c r="E14" s="93">
        <v>1321</v>
      </c>
    </row>
    <row r="15" spans="1:5" x14ac:dyDescent="0.15">
      <c r="A15" s="12">
        <v>26</v>
      </c>
      <c r="B15" s="2">
        <v>22</v>
      </c>
      <c r="C15" s="21">
        <v>2223</v>
      </c>
      <c r="D15" s="2">
        <v>908</v>
      </c>
      <c r="E15" s="90">
        <v>1315</v>
      </c>
    </row>
    <row r="16" spans="1:5" x14ac:dyDescent="0.15">
      <c r="A16" s="12">
        <v>27</v>
      </c>
      <c r="B16" s="2">
        <v>20</v>
      </c>
      <c r="C16" s="21">
        <v>2041</v>
      </c>
      <c r="D16" s="2">
        <v>842</v>
      </c>
      <c r="E16" s="90">
        <v>1199</v>
      </c>
    </row>
    <row r="17" spans="1:5" x14ac:dyDescent="0.15">
      <c r="A17" s="12">
        <v>28</v>
      </c>
      <c r="B17" s="2">
        <v>19</v>
      </c>
      <c r="C17" s="21">
        <v>2011</v>
      </c>
      <c r="D17" s="2">
        <v>855</v>
      </c>
      <c r="E17" s="90">
        <v>1156</v>
      </c>
    </row>
    <row r="18" spans="1:5" x14ac:dyDescent="0.15">
      <c r="A18" s="12">
        <v>29</v>
      </c>
      <c r="B18" s="2">
        <v>16</v>
      </c>
      <c r="C18" s="21">
        <v>1539</v>
      </c>
      <c r="D18" s="2">
        <v>631</v>
      </c>
      <c r="E18" s="90">
        <v>908</v>
      </c>
    </row>
    <row r="19" spans="1:5" x14ac:dyDescent="0.15">
      <c r="A19" s="12">
        <v>30</v>
      </c>
      <c r="B19" s="2">
        <v>13</v>
      </c>
      <c r="C19" s="21">
        <v>1278</v>
      </c>
      <c r="D19" s="2">
        <v>535</v>
      </c>
      <c r="E19" s="90">
        <v>743</v>
      </c>
    </row>
    <row r="20" spans="1:5" x14ac:dyDescent="0.15">
      <c r="A20" s="12" t="s">
        <v>109</v>
      </c>
      <c r="B20" s="2">
        <v>11</v>
      </c>
      <c r="C20" s="21">
        <v>1065</v>
      </c>
      <c r="D20" s="2">
        <v>431</v>
      </c>
      <c r="E20" s="90">
        <v>634</v>
      </c>
    </row>
    <row r="21" spans="1:5" x14ac:dyDescent="0.15">
      <c r="A21" s="12" t="s">
        <v>110</v>
      </c>
      <c r="B21" s="2">
        <v>10</v>
      </c>
      <c r="C21" s="21">
        <v>987</v>
      </c>
      <c r="D21" s="2">
        <v>403</v>
      </c>
      <c r="E21" s="90">
        <v>584</v>
      </c>
    </row>
    <row r="22" spans="1:5" x14ac:dyDescent="0.15">
      <c r="A22" s="12">
        <v>3</v>
      </c>
      <c r="B22" s="2">
        <v>10</v>
      </c>
      <c r="C22" s="21">
        <v>962</v>
      </c>
      <c r="D22" s="2">
        <v>417</v>
      </c>
      <c r="E22" s="90">
        <v>545</v>
      </c>
    </row>
    <row r="23" spans="1:5" x14ac:dyDescent="0.15">
      <c r="A23" s="12">
        <v>4</v>
      </c>
      <c r="B23" s="2">
        <v>9</v>
      </c>
      <c r="C23" s="21">
        <v>853</v>
      </c>
      <c r="D23" s="2">
        <v>344</v>
      </c>
      <c r="E23" s="90">
        <v>509</v>
      </c>
    </row>
    <row r="24" spans="1:5" hidden="1" x14ac:dyDescent="0.15">
      <c r="A24" s="12"/>
      <c r="B24" s="2"/>
      <c r="C24" s="21"/>
      <c r="D24" s="2"/>
      <c r="E24" s="90"/>
    </row>
    <row r="25" spans="1:5" x14ac:dyDescent="0.15">
      <c r="A25" s="30" t="s">
        <v>101</v>
      </c>
      <c r="B25" s="23"/>
      <c r="C25" s="31"/>
      <c r="D25" s="23"/>
      <c r="E25" s="32"/>
    </row>
    <row r="26" spans="1:5" x14ac:dyDescent="0.15">
      <c r="A26" s="28" t="s">
        <v>119</v>
      </c>
      <c r="B26" s="20">
        <v>5</v>
      </c>
      <c r="C26" s="21">
        <v>545</v>
      </c>
      <c r="D26" s="20">
        <v>196</v>
      </c>
      <c r="E26" s="93">
        <v>349</v>
      </c>
    </row>
    <row r="27" spans="1:5" x14ac:dyDescent="0.15">
      <c r="A27" s="12">
        <v>20</v>
      </c>
      <c r="B27" s="2">
        <v>5</v>
      </c>
      <c r="C27" s="21">
        <v>525</v>
      </c>
      <c r="D27" s="2">
        <v>202</v>
      </c>
      <c r="E27" s="90">
        <v>323</v>
      </c>
    </row>
    <row r="28" spans="1:5" x14ac:dyDescent="0.15">
      <c r="A28" s="28">
        <v>21</v>
      </c>
      <c r="B28" s="2">
        <v>3</v>
      </c>
      <c r="C28" s="21">
        <v>362</v>
      </c>
      <c r="D28" s="2">
        <v>147</v>
      </c>
      <c r="E28" s="90">
        <v>215</v>
      </c>
    </row>
    <row r="29" spans="1:5" x14ac:dyDescent="0.15">
      <c r="A29" s="12">
        <v>22</v>
      </c>
      <c r="B29" s="2">
        <v>3</v>
      </c>
      <c r="C29" s="21">
        <v>374</v>
      </c>
      <c r="D29" s="2">
        <v>153</v>
      </c>
      <c r="E29" s="90">
        <v>221</v>
      </c>
    </row>
    <row r="30" spans="1:5" x14ac:dyDescent="0.15">
      <c r="A30" s="28">
        <v>23</v>
      </c>
      <c r="B30" s="2">
        <v>3</v>
      </c>
      <c r="C30" s="21">
        <v>362</v>
      </c>
      <c r="D30" s="2">
        <v>130</v>
      </c>
      <c r="E30" s="90">
        <v>232</v>
      </c>
    </row>
    <row r="31" spans="1:5" x14ac:dyDescent="0.15">
      <c r="A31" s="12">
        <v>24</v>
      </c>
      <c r="B31" s="2">
        <v>3</v>
      </c>
      <c r="C31" s="21">
        <v>374</v>
      </c>
      <c r="D31" s="2">
        <v>142</v>
      </c>
      <c r="E31" s="90">
        <v>232</v>
      </c>
    </row>
    <row r="32" spans="1:5" x14ac:dyDescent="0.15">
      <c r="A32" s="12">
        <v>25</v>
      </c>
      <c r="B32" s="2">
        <v>3</v>
      </c>
      <c r="C32" s="21">
        <v>387</v>
      </c>
      <c r="D32" s="2">
        <v>160</v>
      </c>
      <c r="E32" s="90">
        <v>227</v>
      </c>
    </row>
    <row r="33" spans="1:5" x14ac:dyDescent="0.15">
      <c r="A33" s="12">
        <v>26</v>
      </c>
      <c r="B33" s="2">
        <v>3</v>
      </c>
      <c r="C33" s="21">
        <v>394</v>
      </c>
      <c r="D33" s="2">
        <v>164</v>
      </c>
      <c r="E33" s="90">
        <v>230</v>
      </c>
    </row>
    <row r="34" spans="1:5" x14ac:dyDescent="0.15">
      <c r="A34" s="12">
        <v>27</v>
      </c>
      <c r="B34" s="2">
        <v>3</v>
      </c>
      <c r="C34" s="21">
        <v>407</v>
      </c>
      <c r="D34" s="2">
        <v>177</v>
      </c>
      <c r="E34" s="90">
        <v>230</v>
      </c>
    </row>
    <row r="35" spans="1:5" x14ac:dyDescent="0.15">
      <c r="A35" s="12">
        <v>28</v>
      </c>
      <c r="B35" s="2">
        <v>3</v>
      </c>
      <c r="C35" s="21">
        <v>413</v>
      </c>
      <c r="D35" s="2">
        <v>175</v>
      </c>
      <c r="E35" s="90">
        <v>238</v>
      </c>
    </row>
    <row r="36" spans="1:5" x14ac:dyDescent="0.15">
      <c r="A36" s="12">
        <v>29</v>
      </c>
      <c r="B36" s="2">
        <v>3</v>
      </c>
      <c r="C36" s="21">
        <v>393</v>
      </c>
      <c r="D36" s="2">
        <v>154</v>
      </c>
      <c r="E36" s="90">
        <v>239</v>
      </c>
    </row>
    <row r="37" spans="1:5" x14ac:dyDescent="0.15">
      <c r="A37" s="12">
        <v>30</v>
      </c>
      <c r="B37" s="2">
        <v>3</v>
      </c>
      <c r="C37" s="21">
        <v>394</v>
      </c>
      <c r="D37" s="2">
        <v>160</v>
      </c>
      <c r="E37" s="90">
        <v>234</v>
      </c>
    </row>
    <row r="38" spans="1:5" x14ac:dyDescent="0.15">
      <c r="A38" s="12" t="s">
        <v>109</v>
      </c>
      <c r="B38" s="2">
        <v>3</v>
      </c>
      <c r="C38" s="21">
        <v>367</v>
      </c>
      <c r="D38" s="2">
        <v>148</v>
      </c>
      <c r="E38" s="90">
        <v>219</v>
      </c>
    </row>
    <row r="39" spans="1:5" x14ac:dyDescent="0.15">
      <c r="A39" s="12" t="s">
        <v>110</v>
      </c>
      <c r="B39" s="2">
        <v>3</v>
      </c>
      <c r="C39" s="21">
        <v>387</v>
      </c>
      <c r="D39" s="2">
        <v>159</v>
      </c>
      <c r="E39" s="90">
        <v>228</v>
      </c>
    </row>
    <row r="40" spans="1:5" x14ac:dyDescent="0.15">
      <c r="A40" s="12">
        <v>3</v>
      </c>
      <c r="B40" s="2">
        <v>3</v>
      </c>
      <c r="C40" s="21">
        <v>381</v>
      </c>
      <c r="D40" s="2">
        <v>162</v>
      </c>
      <c r="E40" s="90">
        <v>219</v>
      </c>
    </row>
    <row r="41" spans="1:5" x14ac:dyDescent="0.15">
      <c r="A41" s="12">
        <v>4</v>
      </c>
      <c r="B41" s="2">
        <v>2</v>
      </c>
      <c r="C41" s="21">
        <v>274</v>
      </c>
      <c r="D41" s="2">
        <v>107</v>
      </c>
      <c r="E41" s="90">
        <v>167</v>
      </c>
    </row>
    <row r="42" spans="1:5" hidden="1" x14ac:dyDescent="0.15">
      <c r="A42" s="12"/>
      <c r="B42" s="2"/>
      <c r="C42" s="21"/>
      <c r="D42" s="2"/>
      <c r="E42" s="90"/>
    </row>
    <row r="43" spans="1:5" x14ac:dyDescent="0.15">
      <c r="A43" s="30" t="s">
        <v>102</v>
      </c>
      <c r="B43" s="23"/>
      <c r="C43" s="31"/>
      <c r="D43" s="23"/>
      <c r="E43" s="32"/>
    </row>
    <row r="44" spans="1:5" x14ac:dyDescent="0.15">
      <c r="A44" s="28" t="s">
        <v>119</v>
      </c>
      <c r="B44" s="20">
        <v>16</v>
      </c>
      <c r="C44" s="21">
        <v>1518</v>
      </c>
      <c r="D44" s="20">
        <v>527</v>
      </c>
      <c r="E44" s="93">
        <v>991</v>
      </c>
    </row>
    <row r="45" spans="1:5" x14ac:dyDescent="0.15">
      <c r="A45" s="12">
        <v>20</v>
      </c>
      <c r="B45" s="2">
        <v>16</v>
      </c>
      <c r="C45" s="21">
        <v>1518</v>
      </c>
      <c r="D45" s="2">
        <v>558</v>
      </c>
      <c r="E45" s="90">
        <v>960</v>
      </c>
    </row>
    <row r="46" spans="1:5" x14ac:dyDescent="0.15">
      <c r="A46" s="28">
        <v>21</v>
      </c>
      <c r="B46" s="2">
        <v>19</v>
      </c>
      <c r="C46" s="21">
        <v>1682</v>
      </c>
      <c r="D46" s="2">
        <v>681</v>
      </c>
      <c r="E46" s="90">
        <v>1001</v>
      </c>
    </row>
    <row r="47" spans="1:5" x14ac:dyDescent="0.15">
      <c r="A47" s="12">
        <v>22</v>
      </c>
      <c r="B47" s="2">
        <v>19</v>
      </c>
      <c r="C47" s="21">
        <v>1754</v>
      </c>
      <c r="D47" s="2">
        <v>709</v>
      </c>
      <c r="E47" s="90">
        <v>1045</v>
      </c>
    </row>
    <row r="48" spans="1:5" x14ac:dyDescent="0.15">
      <c r="A48" s="28">
        <v>23</v>
      </c>
      <c r="B48" s="2">
        <v>19</v>
      </c>
      <c r="C48" s="21">
        <v>1788</v>
      </c>
      <c r="D48" s="2">
        <v>696</v>
      </c>
      <c r="E48" s="90">
        <v>1092</v>
      </c>
    </row>
    <row r="49" spans="1:5" x14ac:dyDescent="0.15">
      <c r="A49" s="12">
        <v>24</v>
      </c>
      <c r="B49" s="105">
        <v>19</v>
      </c>
      <c r="C49" s="21">
        <v>1840</v>
      </c>
      <c r="D49" s="2">
        <v>721</v>
      </c>
      <c r="E49" s="90">
        <v>1119</v>
      </c>
    </row>
    <row r="50" spans="1:5" x14ac:dyDescent="0.15">
      <c r="A50" s="12">
        <v>25</v>
      </c>
      <c r="B50" s="2">
        <v>19</v>
      </c>
      <c r="C50" s="21">
        <v>1815</v>
      </c>
      <c r="D50" s="2">
        <v>721</v>
      </c>
      <c r="E50" s="90">
        <v>1094</v>
      </c>
    </row>
    <row r="51" spans="1:5" x14ac:dyDescent="0.15">
      <c r="A51" s="12">
        <v>26</v>
      </c>
      <c r="B51" s="105">
        <v>19</v>
      </c>
      <c r="C51" s="21">
        <v>1829</v>
      </c>
      <c r="D51" s="2">
        <v>744</v>
      </c>
      <c r="E51" s="90">
        <v>1085</v>
      </c>
    </row>
    <row r="52" spans="1:5" x14ac:dyDescent="0.15">
      <c r="A52" s="12">
        <v>27</v>
      </c>
      <c r="B52" s="2">
        <v>17</v>
      </c>
      <c r="C52" s="21">
        <v>1634</v>
      </c>
      <c r="D52" s="2">
        <v>665</v>
      </c>
      <c r="E52" s="90">
        <v>969</v>
      </c>
    </row>
    <row r="53" spans="1:5" x14ac:dyDescent="0.15">
      <c r="A53" s="12">
        <v>28</v>
      </c>
      <c r="B53" s="2">
        <v>16</v>
      </c>
      <c r="C53" s="21">
        <v>1598</v>
      </c>
      <c r="D53" s="2">
        <v>680</v>
      </c>
      <c r="E53" s="90">
        <v>918</v>
      </c>
    </row>
    <row r="54" spans="1:5" x14ac:dyDescent="0.15">
      <c r="A54" s="12">
        <v>29</v>
      </c>
      <c r="B54" s="2">
        <v>13</v>
      </c>
      <c r="C54" s="21">
        <v>1146</v>
      </c>
      <c r="D54" s="2">
        <v>477</v>
      </c>
      <c r="E54" s="90">
        <v>669</v>
      </c>
    </row>
    <row r="55" spans="1:5" x14ac:dyDescent="0.15">
      <c r="A55" s="12">
        <v>30</v>
      </c>
      <c r="B55" s="2">
        <v>10</v>
      </c>
      <c r="C55" s="21">
        <v>884</v>
      </c>
      <c r="D55" s="2">
        <v>375</v>
      </c>
      <c r="E55" s="90">
        <v>509</v>
      </c>
    </row>
    <row r="56" spans="1:5" x14ac:dyDescent="0.15">
      <c r="A56" s="12" t="s">
        <v>109</v>
      </c>
      <c r="B56" s="2">
        <v>8</v>
      </c>
      <c r="C56" s="21">
        <v>698</v>
      </c>
      <c r="D56" s="2">
        <v>283</v>
      </c>
      <c r="E56" s="90">
        <v>415</v>
      </c>
    </row>
    <row r="57" spans="1:5" x14ac:dyDescent="0.15">
      <c r="A57" s="12" t="s">
        <v>110</v>
      </c>
      <c r="B57" s="2">
        <v>7</v>
      </c>
      <c r="C57" s="21">
        <v>600</v>
      </c>
      <c r="D57" s="2">
        <v>244</v>
      </c>
      <c r="E57" s="90">
        <v>356</v>
      </c>
    </row>
    <row r="58" spans="1:5" x14ac:dyDescent="0.15">
      <c r="A58" s="12">
        <v>3</v>
      </c>
      <c r="B58" s="2">
        <v>7</v>
      </c>
      <c r="C58" s="21">
        <v>581</v>
      </c>
      <c r="D58" s="2">
        <v>255</v>
      </c>
      <c r="E58" s="90">
        <v>326</v>
      </c>
    </row>
    <row r="59" spans="1:5" x14ac:dyDescent="0.15">
      <c r="A59" s="8">
        <v>4</v>
      </c>
      <c r="B59" s="78">
        <v>7</v>
      </c>
      <c r="C59" s="22">
        <v>579</v>
      </c>
      <c r="D59" s="78">
        <v>237</v>
      </c>
      <c r="E59" s="96">
        <v>342</v>
      </c>
    </row>
    <row r="60" spans="1:5" x14ac:dyDescent="0.15">
      <c r="A60" s="14" t="s">
        <v>103</v>
      </c>
      <c r="B60" s="15"/>
      <c r="C60" s="15"/>
      <c r="D60" s="15"/>
      <c r="E60" s="17" t="s">
        <v>137</v>
      </c>
    </row>
    <row r="61" spans="1:5" ht="6.75" customHeight="1" x14ac:dyDescent="0.15">
      <c r="A61" s="126"/>
      <c r="B61" s="15"/>
      <c r="C61" s="15"/>
      <c r="D61" s="15"/>
      <c r="E61" s="17"/>
    </row>
    <row r="62" spans="1:5" x14ac:dyDescent="0.15">
      <c r="A62" s="159" t="s">
        <v>132</v>
      </c>
      <c r="B62" s="160"/>
      <c r="C62" s="160"/>
      <c r="D62" s="160"/>
      <c r="E62" s="160"/>
    </row>
    <row r="63" spans="1:5" x14ac:dyDescent="0.15">
      <c r="A63" s="159" t="s">
        <v>133</v>
      </c>
      <c r="B63" s="160"/>
      <c r="C63" s="160"/>
      <c r="D63" s="160"/>
      <c r="E63" s="160"/>
    </row>
  </sheetData>
  <mergeCells count="6">
    <mergeCell ref="A63:E63"/>
    <mergeCell ref="A2:E2"/>
    <mergeCell ref="A62:E62"/>
    <mergeCell ref="A5:A6"/>
    <mergeCell ref="B5:B6"/>
    <mergeCell ref="C5:E5"/>
  </mergeCells>
  <phoneticPr fontId="2"/>
  <printOptions horizontalCentered="1" verticalCentered="1"/>
  <pageMargins left="1.1811023622047245" right="0.70866141732283472" top="0.74803149606299213" bottom="0.55118110236220474" header="0.31496062992125984" footer="0.31496062992125984"/>
  <pageSetup paperSize="9" scale="7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1"/>
  <sheetViews>
    <sheetView view="pageBreakPreview" zoomScale="115" zoomScaleNormal="100" zoomScaleSheetLayoutView="115" workbookViewId="0">
      <selection activeCell="B23" sqref="B23"/>
    </sheetView>
  </sheetViews>
  <sheetFormatPr defaultRowHeight="18.75" x14ac:dyDescent="0.15"/>
  <cols>
    <col min="1" max="1" width="11.5" style="37" customWidth="1"/>
    <col min="2" max="5" width="10.625" style="37" customWidth="1"/>
    <col min="6" max="16384" width="9" style="37"/>
  </cols>
  <sheetData>
    <row r="2" spans="1:5" x14ac:dyDescent="0.15">
      <c r="A2" s="140" t="s">
        <v>120</v>
      </c>
      <c r="B2" s="140"/>
      <c r="C2" s="140"/>
      <c r="D2" s="140"/>
      <c r="E2" s="140"/>
    </row>
    <row r="4" spans="1:5" x14ac:dyDescent="0.15">
      <c r="A4" s="14" t="s">
        <v>55</v>
      </c>
      <c r="B4" s="15"/>
      <c r="C4" s="16"/>
      <c r="D4" s="15"/>
      <c r="E4" s="17" t="s">
        <v>100</v>
      </c>
    </row>
    <row r="5" spans="1:5" x14ac:dyDescent="0.15">
      <c r="A5" s="144" t="s">
        <v>70</v>
      </c>
      <c r="B5" s="161" t="s">
        <v>121</v>
      </c>
      <c r="C5" s="149" t="s">
        <v>56</v>
      </c>
      <c r="D5" s="153"/>
      <c r="E5" s="150"/>
    </row>
    <row r="6" spans="1:5" x14ac:dyDescent="0.15">
      <c r="A6" s="144"/>
      <c r="B6" s="161"/>
      <c r="C6" s="18" t="s">
        <v>51</v>
      </c>
      <c r="D6" s="33" t="s">
        <v>57</v>
      </c>
      <c r="E6" s="33" t="s">
        <v>58</v>
      </c>
    </row>
    <row r="7" spans="1:5" x14ac:dyDescent="0.15">
      <c r="A7" s="30" t="s">
        <v>102</v>
      </c>
      <c r="B7" s="23"/>
      <c r="C7" s="31"/>
      <c r="D7" s="23"/>
      <c r="E7" s="32"/>
    </row>
    <row r="8" spans="1:5" x14ac:dyDescent="0.15">
      <c r="A8" s="28" t="s">
        <v>122</v>
      </c>
      <c r="B8" s="15">
        <v>3</v>
      </c>
      <c r="C8" s="16">
        <f>D8+E8</f>
        <v>268</v>
      </c>
      <c r="D8" s="15">
        <v>89</v>
      </c>
      <c r="E8" s="40">
        <v>179</v>
      </c>
    </row>
    <row r="9" spans="1:5" x14ac:dyDescent="0.15">
      <c r="A9" s="28">
        <v>28</v>
      </c>
      <c r="B9" s="15">
        <v>5</v>
      </c>
      <c r="C9" s="16">
        <f>D9+E9</f>
        <v>394</v>
      </c>
      <c r="D9" s="15">
        <v>140</v>
      </c>
      <c r="E9" s="40">
        <v>254</v>
      </c>
    </row>
    <row r="10" spans="1:5" x14ac:dyDescent="0.15">
      <c r="A10" s="28">
        <v>29</v>
      </c>
      <c r="B10" s="15">
        <v>9</v>
      </c>
      <c r="C10" s="16">
        <f>D10+E10</f>
        <v>857</v>
      </c>
      <c r="D10" s="15">
        <v>359</v>
      </c>
      <c r="E10" s="40">
        <v>498</v>
      </c>
    </row>
    <row r="11" spans="1:5" x14ac:dyDescent="0.15">
      <c r="A11" s="28">
        <v>30</v>
      </c>
      <c r="B11" s="15">
        <v>12</v>
      </c>
      <c r="C11" s="19">
        <v>1101</v>
      </c>
      <c r="D11" s="15">
        <v>451</v>
      </c>
      <c r="E11" s="29">
        <v>650</v>
      </c>
    </row>
    <row r="12" spans="1:5" x14ac:dyDescent="0.15">
      <c r="A12" s="12" t="s">
        <v>123</v>
      </c>
      <c r="B12" s="4">
        <v>15</v>
      </c>
      <c r="C12" s="19">
        <v>1362</v>
      </c>
      <c r="D12" s="4">
        <v>567</v>
      </c>
      <c r="E12" s="11">
        <v>795</v>
      </c>
    </row>
    <row r="13" spans="1:5" x14ac:dyDescent="0.15">
      <c r="A13" s="28" t="s">
        <v>110</v>
      </c>
      <c r="B13" s="20">
        <v>17</v>
      </c>
      <c r="C13" s="21">
        <v>1549</v>
      </c>
      <c r="D13" s="20">
        <v>599</v>
      </c>
      <c r="E13" s="93">
        <v>950</v>
      </c>
    </row>
    <row r="14" spans="1:5" x14ac:dyDescent="0.15">
      <c r="A14" s="28">
        <v>3</v>
      </c>
      <c r="B14" s="4">
        <v>17</v>
      </c>
      <c r="C14" s="19">
        <v>1558</v>
      </c>
      <c r="D14" s="4">
        <v>572</v>
      </c>
      <c r="E14" s="11">
        <v>986</v>
      </c>
    </row>
    <row r="15" spans="1:5" x14ac:dyDescent="0.15">
      <c r="A15" s="129">
        <v>4</v>
      </c>
      <c r="B15" s="24">
        <v>17</v>
      </c>
      <c r="C15" s="22">
        <v>1563</v>
      </c>
      <c r="D15" s="24">
        <v>583</v>
      </c>
      <c r="E15" s="25">
        <v>980</v>
      </c>
    </row>
    <row r="16" spans="1:5" x14ac:dyDescent="0.15">
      <c r="A16" s="124"/>
      <c r="B16" s="2"/>
      <c r="C16" s="21"/>
      <c r="D16" s="2"/>
      <c r="E16" s="17" t="s">
        <v>137</v>
      </c>
    </row>
    <row r="17" spans="1:5" x14ac:dyDescent="0.15">
      <c r="A17" s="124"/>
      <c r="B17" s="2"/>
      <c r="C17" s="21"/>
      <c r="D17" s="2"/>
      <c r="E17" s="17"/>
    </row>
    <row r="18" spans="1:5" x14ac:dyDescent="0.15">
      <c r="A18" s="162" t="s">
        <v>129</v>
      </c>
      <c r="B18" s="162"/>
      <c r="C18" s="162"/>
      <c r="D18" s="162"/>
      <c r="E18" s="162"/>
    </row>
    <row r="19" spans="1:5" x14ac:dyDescent="0.15">
      <c r="A19" s="120" t="s">
        <v>128</v>
      </c>
      <c r="B19" s="120"/>
      <c r="C19" s="120"/>
      <c r="D19" s="120"/>
      <c r="E19" s="120"/>
    </row>
    <row r="20" spans="1:5" x14ac:dyDescent="0.15">
      <c r="A20" s="159" t="s">
        <v>131</v>
      </c>
      <c r="B20" s="163"/>
      <c r="C20" s="163"/>
      <c r="D20" s="163"/>
      <c r="E20" s="163"/>
    </row>
    <row r="21" spans="1:5" x14ac:dyDescent="0.15">
      <c r="A21" s="125" t="s">
        <v>130</v>
      </c>
      <c r="B21" s="20"/>
      <c r="C21" s="21"/>
      <c r="D21" s="20"/>
      <c r="E21" s="20"/>
    </row>
  </sheetData>
  <mergeCells count="6">
    <mergeCell ref="A2:E2"/>
    <mergeCell ref="C5:E5"/>
    <mergeCell ref="A18:E18"/>
    <mergeCell ref="A20:E20"/>
    <mergeCell ref="A5:A6"/>
    <mergeCell ref="B5:B6"/>
  </mergeCells>
  <phoneticPr fontId="2"/>
  <pageMargins left="2.0866141732283467"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9"/>
  <sheetViews>
    <sheetView tabSelected="1" view="pageBreakPreview" zoomScale="115" zoomScaleNormal="100" zoomScaleSheetLayoutView="115" workbookViewId="0">
      <selection activeCell="B23" sqref="B23"/>
    </sheetView>
  </sheetViews>
  <sheetFormatPr defaultRowHeight="18.75" x14ac:dyDescent="0.15"/>
  <cols>
    <col min="1" max="1" width="11.625" style="37" customWidth="1"/>
    <col min="2" max="2" width="11.5" style="37" customWidth="1"/>
    <col min="3" max="16384" width="9" style="37"/>
  </cols>
  <sheetData>
    <row r="2" spans="1:5" x14ac:dyDescent="0.15">
      <c r="A2" s="106" t="s">
        <v>125</v>
      </c>
    </row>
    <row r="4" spans="1:5" x14ac:dyDescent="0.15">
      <c r="A4" s="107" t="s">
        <v>3</v>
      </c>
      <c r="B4" s="107" t="s">
        <v>1</v>
      </c>
      <c r="C4" s="171" t="s">
        <v>124</v>
      </c>
      <c r="D4" s="171"/>
    </row>
    <row r="5" spans="1:5" x14ac:dyDescent="0.15">
      <c r="A5" s="134" t="s">
        <v>104</v>
      </c>
      <c r="B5" s="134" t="s">
        <v>105</v>
      </c>
      <c r="C5" s="154" t="s">
        <v>106</v>
      </c>
      <c r="D5" s="155"/>
    </row>
    <row r="6" spans="1:5" x14ac:dyDescent="0.15">
      <c r="A6" s="164"/>
      <c r="B6" s="164"/>
      <c r="C6" s="169" t="s">
        <v>107</v>
      </c>
      <c r="D6" s="170"/>
    </row>
    <row r="7" spans="1:5" x14ac:dyDescent="0.15">
      <c r="A7" s="30" t="s">
        <v>102</v>
      </c>
      <c r="B7" s="108"/>
      <c r="C7" s="165"/>
      <c r="D7" s="166"/>
      <c r="E7" s="109"/>
    </row>
    <row r="8" spans="1:5" x14ac:dyDescent="0.15">
      <c r="A8" s="28" t="s">
        <v>122</v>
      </c>
      <c r="B8" s="110" t="s">
        <v>126</v>
      </c>
      <c r="C8" s="167" t="s">
        <v>126</v>
      </c>
      <c r="D8" s="168"/>
      <c r="E8" s="15"/>
    </row>
    <row r="9" spans="1:5" x14ac:dyDescent="0.15">
      <c r="A9" s="28">
        <v>28</v>
      </c>
      <c r="B9" s="110" t="s">
        <v>126</v>
      </c>
      <c r="C9" s="167">
        <v>1</v>
      </c>
      <c r="D9" s="168"/>
      <c r="E9" s="15"/>
    </row>
    <row r="10" spans="1:5" x14ac:dyDescent="0.15">
      <c r="A10" s="28">
        <v>29</v>
      </c>
      <c r="B10" s="110">
        <v>1</v>
      </c>
      <c r="C10" s="167">
        <v>4</v>
      </c>
      <c r="D10" s="168"/>
      <c r="E10" s="15"/>
    </row>
    <row r="11" spans="1:5" x14ac:dyDescent="0.15">
      <c r="A11" s="28">
        <v>30</v>
      </c>
      <c r="B11" s="117">
        <v>4</v>
      </c>
      <c r="C11" s="167">
        <v>41</v>
      </c>
      <c r="D11" s="168"/>
    </row>
    <row r="12" spans="1:5" x14ac:dyDescent="0.15">
      <c r="A12" s="12" t="s">
        <v>123</v>
      </c>
      <c r="B12" s="117">
        <v>4</v>
      </c>
      <c r="C12" s="167">
        <v>59</v>
      </c>
      <c r="D12" s="168"/>
    </row>
    <row r="13" spans="1:5" x14ac:dyDescent="0.15">
      <c r="A13" s="28" t="s">
        <v>110</v>
      </c>
      <c r="B13" s="117">
        <v>4</v>
      </c>
      <c r="C13" s="167">
        <v>48</v>
      </c>
      <c r="D13" s="168"/>
    </row>
    <row r="14" spans="1:5" x14ac:dyDescent="0.15">
      <c r="A14" s="28">
        <v>3</v>
      </c>
      <c r="B14" s="117">
        <v>4</v>
      </c>
      <c r="C14" s="167">
        <v>46</v>
      </c>
      <c r="D14" s="168"/>
    </row>
    <row r="15" spans="1:5" x14ac:dyDescent="0.15">
      <c r="A15" s="129">
        <v>4</v>
      </c>
      <c r="B15" s="118">
        <v>4</v>
      </c>
      <c r="C15" s="172">
        <v>45</v>
      </c>
      <c r="D15" s="173"/>
    </row>
    <row r="16" spans="1:5" x14ac:dyDescent="0.15">
      <c r="A16" s="111"/>
      <c r="B16" s="19"/>
      <c r="C16" s="107"/>
      <c r="D16" s="17" t="s">
        <v>137</v>
      </c>
      <c r="E16" s="17"/>
    </row>
    <row r="17" spans="1:5" x14ac:dyDescent="0.15">
      <c r="A17" s="111"/>
      <c r="B17" s="19"/>
      <c r="C17" s="107"/>
      <c r="D17" s="6"/>
      <c r="E17" s="17"/>
    </row>
    <row r="18" spans="1:5" x14ac:dyDescent="0.15">
      <c r="A18" s="128" t="s">
        <v>134</v>
      </c>
      <c r="B18" s="107"/>
      <c r="C18" s="107"/>
      <c r="D18" s="107"/>
    </row>
    <row r="19" spans="1:5" x14ac:dyDescent="0.15">
      <c r="A19" s="125" t="s">
        <v>135</v>
      </c>
      <c r="B19" s="112"/>
      <c r="C19" s="112"/>
      <c r="D19" s="112"/>
    </row>
  </sheetData>
  <mergeCells count="14">
    <mergeCell ref="C13:D13"/>
    <mergeCell ref="C11:D11"/>
    <mergeCell ref="C12:D12"/>
    <mergeCell ref="C4:D4"/>
    <mergeCell ref="C14:D14"/>
    <mergeCell ref="C15:D15"/>
    <mergeCell ref="C10:D10"/>
    <mergeCell ref="C9:D9"/>
    <mergeCell ref="A5:A6"/>
    <mergeCell ref="B5:B6"/>
    <mergeCell ref="C5:D5"/>
    <mergeCell ref="C7:D7"/>
    <mergeCell ref="C8:D8"/>
    <mergeCell ref="C6:D6"/>
  </mergeCells>
  <phoneticPr fontId="2"/>
  <printOptions horizontalCentered="1"/>
  <pageMargins left="0.98425196850393704" right="0.59055118110236227" top="0.98425196850393704" bottom="0.98425196850393704"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第57表</vt:lpstr>
      <vt:lpstr>第58表</vt:lpstr>
      <vt:lpstr>第59表</vt:lpstr>
      <vt:lpstr>第60表</vt:lpstr>
      <vt:lpstr>第61表</vt:lpstr>
      <vt:lpstr>第62表</vt:lpstr>
      <vt:lpstr>第63表ー１</vt:lpstr>
      <vt:lpstr>第63表ー2</vt:lpstr>
      <vt:lpstr>第63表ー3</vt:lpstr>
      <vt:lpstr>第57表!Print_Area</vt:lpstr>
      <vt:lpstr>第58表!Print_Area</vt:lpstr>
      <vt:lpstr>第59表!Print_Area</vt:lpstr>
      <vt:lpstr>第60表!Print_Area</vt:lpstr>
      <vt:lpstr>第61表!Print_Area</vt:lpstr>
      <vt:lpstr>第62表!Print_Area</vt:lpstr>
      <vt:lpstr>第63表ー2!Print_Area</vt:lpstr>
      <vt:lpstr>第63表ー3!Print_Area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秘書広報課</dc:creator>
  <cp:lastModifiedBy>秘書広報課</cp:lastModifiedBy>
  <cp:lastPrinted>2024-03-08T07:27:48Z</cp:lastPrinted>
  <dcterms:created xsi:type="dcterms:W3CDTF">2006-08-28T07:09:31Z</dcterms:created>
  <dcterms:modified xsi:type="dcterms:W3CDTF">2024-03-14T03:16:52Z</dcterms:modified>
</cp:coreProperties>
</file>