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03sv30\秘書広報課\広報広聴G\02 統計共通\06　大東市統計書\R05\02 編集・公開\03令和４年度HPアップ用データ\02章別\Excel2019ver\"/>
    </mc:Choice>
  </mc:AlternateContent>
  <xr:revisionPtr revIDLastSave="0" documentId="8_{D81E7ADD-E77F-42F7-B071-DFF2F246DD7D}" xr6:coauthVersionLast="36" xr6:coauthVersionMax="36" xr10:uidLastSave="{00000000-0000-0000-0000-000000000000}"/>
  <bookViews>
    <workbookView xWindow="5550" yWindow="675" windowWidth="8280" windowHeight="5115"/>
  </bookViews>
  <sheets>
    <sheet name="第78表" sheetId="1" r:id="rId1"/>
    <sheet name="第79表" sheetId="2" r:id="rId2"/>
    <sheet name="第80表" sheetId="4" r:id="rId3"/>
    <sheet name="第81表" sheetId="5" r:id="rId4"/>
  </sheets>
  <definedNames>
    <definedName name="_xlnm.Print_Area" localSheetId="0">第78表!$A$1:$P$50</definedName>
    <definedName name="_xlnm.Print_Area" localSheetId="1">第79表!$A$1:$V$52</definedName>
    <definedName name="_xlnm.Print_Area" localSheetId="2">第80表!$A$1:$V$33</definedName>
    <definedName name="_xlnm.Print_Area" localSheetId="3">第81表!$A$1:$P$52</definedName>
  </definedNames>
  <calcPr calcId="191029"/>
</workbook>
</file>

<file path=xl/calcChain.xml><?xml version="1.0" encoding="utf-8"?>
<calcChain xmlns="http://schemas.openxmlformats.org/spreadsheetml/2006/main">
  <c r="P32" i="4" l="1"/>
  <c r="Q24" i="4"/>
  <c r="Q32" i="4"/>
  <c r="Q51" i="2"/>
  <c r="P51" i="2"/>
  <c r="O32" i="4"/>
  <c r="N32" i="4"/>
  <c r="M32" i="4"/>
  <c r="L32" i="4"/>
  <c r="O51" i="2"/>
  <c r="N51" i="2"/>
  <c r="M51" i="2"/>
  <c r="L51" i="2"/>
  <c r="K32" i="4"/>
  <c r="J32" i="4"/>
  <c r="I32" i="4"/>
  <c r="H32" i="4"/>
  <c r="G32" i="4"/>
  <c r="F32" i="4"/>
  <c r="K51" i="2"/>
  <c r="J51" i="2"/>
  <c r="I51" i="2"/>
  <c r="H51" i="2"/>
  <c r="G51" i="2"/>
  <c r="F51" i="2"/>
</calcChain>
</file>

<file path=xl/sharedStrings.xml><?xml version="1.0" encoding="utf-8"?>
<sst xmlns="http://schemas.openxmlformats.org/spreadsheetml/2006/main" count="626" uniqueCount="129">
  <si>
    <t>科          目</t>
    <rPh sb="0" eb="1">
      <t>カ</t>
    </rPh>
    <rPh sb="11" eb="12">
      <t>メ</t>
    </rPh>
    <phoneticPr fontId="2"/>
  </si>
  <si>
    <t>区  分</t>
    <rPh sb="0" eb="1">
      <t>ク</t>
    </rPh>
    <rPh sb="3" eb="4">
      <t>ブン</t>
    </rPh>
    <phoneticPr fontId="2"/>
  </si>
  <si>
    <t>一般会計</t>
    <rPh sb="0" eb="2">
      <t>イッパン</t>
    </rPh>
    <rPh sb="2" eb="4">
      <t>カイケイ</t>
    </rPh>
    <phoneticPr fontId="2"/>
  </si>
  <si>
    <t>歳入</t>
    <rPh sb="0" eb="2">
      <t>サイニュウ</t>
    </rPh>
    <phoneticPr fontId="2"/>
  </si>
  <si>
    <t>　　　</t>
  </si>
  <si>
    <t>歳出</t>
    <rPh sb="0" eb="2">
      <t>サイシュツ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</si>
  <si>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</si>
  <si>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公共下水道事業特別会計</t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2"/>
  </si>
  <si>
    <t>交通災害共済事業特別会計</t>
    <rPh sb="0" eb="2">
      <t>コウツウ</t>
    </rPh>
    <rPh sb="2" eb="4">
      <t>サイガイ</t>
    </rPh>
    <rPh sb="4" eb="6">
      <t>キョウサイ</t>
    </rPh>
    <rPh sb="6" eb="8">
      <t>ジギョウ</t>
    </rPh>
    <rPh sb="8" eb="10">
      <t>トクベツ</t>
    </rPh>
    <rPh sb="10" eb="12">
      <t>カイケイ</t>
    </rPh>
    <phoneticPr fontId="2"/>
  </si>
  <si>
    <t>火災共済事業特別会計</t>
    <rPh sb="0" eb="2">
      <t>カサイ</t>
    </rPh>
    <rPh sb="2" eb="4">
      <t>キョウサイ</t>
    </rPh>
    <rPh sb="4" eb="6">
      <t>ジギョウ</t>
    </rPh>
    <rPh sb="6" eb="8">
      <t>トクベツ</t>
    </rPh>
    <rPh sb="8" eb="10">
      <t>カイケイ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</si>
  <si>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</si>
  <si>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歳入   Ａ</t>
    <rPh sb="0" eb="2">
      <t>サイニュウ</t>
    </rPh>
    <phoneticPr fontId="2"/>
  </si>
  <si>
    <t>歳出　 Ｃ</t>
    <rPh sb="0" eb="2">
      <t>サイシュツ</t>
    </rPh>
    <phoneticPr fontId="2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</si>
  <si>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2"/>
  </si>
  <si>
    <t>諸福中垣内線整備事業</t>
    <rPh sb="0" eb="2">
      <t>モロフク</t>
    </rPh>
    <rPh sb="2" eb="3">
      <t>ナカ</t>
    </rPh>
    <rPh sb="3" eb="4">
      <t>カキ</t>
    </rPh>
    <rPh sb="4" eb="5">
      <t>ウチ</t>
    </rPh>
    <rPh sb="5" eb="6">
      <t>セン</t>
    </rPh>
    <rPh sb="6" eb="8">
      <t>セイビ</t>
    </rPh>
    <rPh sb="8" eb="10">
      <t>ジギョウ</t>
    </rPh>
    <phoneticPr fontId="2"/>
  </si>
  <si>
    <t>特別会計</t>
    <rPh sb="0" eb="2">
      <t>トクベツ</t>
    </rPh>
    <rPh sb="2" eb="4">
      <t>カイケイ</t>
    </rPh>
    <phoneticPr fontId="2"/>
  </si>
  <si>
    <t>都市開発資金特別会計</t>
    <rPh sb="0" eb="2">
      <t>トシ</t>
    </rPh>
    <rPh sb="2" eb="4">
      <t>カイハツ</t>
    </rPh>
    <rPh sb="4" eb="6">
      <t>シキン</t>
    </rPh>
    <rPh sb="6" eb="8">
      <t>トクベツ</t>
    </rPh>
    <rPh sb="8" eb="10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</si>
  <si>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</si>
  <si>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科             目</t>
    <rPh sb="0" eb="15">
      <t>カモク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</si>
  <si>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</si>
  <si>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</si>
  <si>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</si>
  <si>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3" eb="5">
      <t>シュトク</t>
    </rPh>
    <rPh sb="5" eb="6">
      <t>ゼイ</t>
    </rPh>
    <rPh sb="6" eb="9">
      <t>コウフキン</t>
    </rPh>
    <phoneticPr fontId="2"/>
  </si>
  <si>
    <t>地方交付税</t>
    <rPh sb="2" eb="5">
      <t>コウフゼイ</t>
    </rPh>
    <phoneticPr fontId="2"/>
  </si>
  <si>
    <t>交通安全対策特別交付金</t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</si>
  <si>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6" eb="9">
      <t>フタンキン</t>
    </rPh>
    <phoneticPr fontId="2"/>
  </si>
  <si>
    <t>使用料および手数料</t>
    <rPh sb="6" eb="9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</si>
  <si>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</si>
  <si>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府支出金</t>
    <rPh sb="0" eb="1">
      <t>フ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</si>
  <si>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</si>
  <si>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寄付金</t>
    <rPh sb="0" eb="3">
      <t>キフキン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</si>
  <si>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</si>
  <si>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</si>
  <si>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1">
      <t>シ</t>
    </rPh>
    <rPh sb="1" eb="2">
      <t>サイ</t>
    </rPh>
    <phoneticPr fontId="2"/>
  </si>
  <si>
    <t>繰入金</t>
    <rPh sb="0" eb="2">
      <t>クリイレ</t>
    </rPh>
    <rPh sb="2" eb="3">
      <t>キン</t>
    </rPh>
    <phoneticPr fontId="2"/>
  </si>
  <si>
    <t>利子割交付金</t>
    <rPh sb="0" eb="2">
      <t>リシ</t>
    </rPh>
    <rPh sb="2" eb="3">
      <t>ワ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</si>
  <si>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</si>
  <si>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</si>
  <si>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</si>
  <si>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</si>
  <si>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合計</t>
    <rPh sb="0" eb="2">
      <t>ゴウケイ</t>
    </rPh>
    <phoneticPr fontId="2"/>
  </si>
  <si>
    <t>決算書による</t>
    <rPh sb="0" eb="3">
      <t>ケッサンショ</t>
    </rPh>
    <phoneticPr fontId="2"/>
  </si>
  <si>
    <t>科          目</t>
    <rPh sb="0" eb="12">
      <t>カモク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</si>
  <si>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</si>
  <si>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</si>
  <si>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</si>
  <si>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</si>
  <si>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農林費</t>
    <rPh sb="0" eb="2">
      <t>ノウリン</t>
    </rPh>
    <rPh sb="2" eb="3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</si>
  <si>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</si>
  <si>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</si>
  <si>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</si>
  <si>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</si>
  <si>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1">
      <t>コウ</t>
    </rPh>
    <rPh sb="1" eb="2">
      <t>サイ</t>
    </rPh>
    <rPh sb="2" eb="3">
      <t>ヒ</t>
    </rPh>
    <phoneticPr fontId="2"/>
  </si>
  <si>
    <t>諸支出金</t>
    <rPh sb="0" eb="1">
      <t>ショ</t>
    </rPh>
    <rPh sb="1" eb="4">
      <t>シシュツキン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</si>
  <si>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</si>
  <si>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</si>
  <si>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科      目</t>
    <rPh sb="0" eb="1">
      <t>カ</t>
    </rPh>
    <rPh sb="7" eb="8">
      <t>メ</t>
    </rPh>
    <phoneticPr fontId="2"/>
  </si>
  <si>
    <t>区      分</t>
    <rPh sb="0" eb="1">
      <t>ク</t>
    </rPh>
    <rPh sb="7" eb="8">
      <t>ブン</t>
    </rPh>
    <phoneticPr fontId="2"/>
  </si>
  <si>
    <t>総額</t>
    <rPh sb="0" eb="2">
      <t>ソウガク</t>
    </rPh>
    <phoneticPr fontId="2"/>
  </si>
  <si>
    <t>　　　　　　　　　</t>
  </si>
  <si>
    <t>-</t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</si>
  <si>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2"/>
  </si>
  <si>
    <t>２駅周辺整備事業特別会計</t>
    <rPh sb="1" eb="2">
      <t>エキ</t>
    </rPh>
    <rPh sb="2" eb="4">
      <t>シュウヘン</t>
    </rPh>
    <rPh sb="4" eb="6">
      <t>セイビ</t>
    </rPh>
    <rPh sb="6" eb="8">
      <t>ジギョウ</t>
    </rPh>
    <rPh sb="8" eb="10">
      <t>トクベツ</t>
    </rPh>
    <rPh sb="10" eb="12">
      <t>カイケイ</t>
    </rPh>
    <phoneticPr fontId="2"/>
  </si>
  <si>
    <t>決算書による</t>
    <phoneticPr fontId="2"/>
  </si>
  <si>
    <t>平成23年度</t>
    <rPh sb="4" eb="6">
      <t>ネンド</t>
    </rPh>
    <phoneticPr fontId="2"/>
  </si>
  <si>
    <t>平成24年度</t>
    <rPh sb="4" eb="6">
      <t>ネンド</t>
    </rPh>
    <phoneticPr fontId="2"/>
  </si>
  <si>
    <t>平成25年度</t>
    <rPh sb="4" eb="6">
      <t>ネンド</t>
    </rPh>
    <phoneticPr fontId="2"/>
  </si>
  <si>
    <t>平成26年度</t>
    <rPh sb="4" eb="6">
      <t>ネンド</t>
    </rPh>
    <phoneticPr fontId="2"/>
  </si>
  <si>
    <t>平成２５年度</t>
    <rPh sb="4" eb="6">
      <t>ネンド</t>
    </rPh>
    <phoneticPr fontId="2"/>
  </si>
  <si>
    <t>平成２６年度</t>
    <rPh sb="4" eb="6">
      <t>ネンド</t>
    </rPh>
    <phoneticPr fontId="2"/>
  </si>
  <si>
    <t>市民税</t>
  </si>
  <si>
    <t>　注）　Ａ．事業収益　Ｂ．資本的収入　Ｃ．事業費用　Ｄ．資本的支出</t>
    <rPh sb="1" eb="2">
      <t>チュウ</t>
    </rPh>
    <rPh sb="6" eb="8">
      <t>ジギョウ</t>
    </rPh>
    <rPh sb="8" eb="10">
      <t>シュウエキ</t>
    </rPh>
    <rPh sb="13" eb="16">
      <t>シホンテキ</t>
    </rPh>
    <rPh sb="16" eb="18">
      <t>シュウニュウ</t>
    </rPh>
    <phoneticPr fontId="2"/>
  </si>
  <si>
    <t>金額（千円）</t>
    <rPh sb="0" eb="2">
      <t>キンガク</t>
    </rPh>
    <rPh sb="3" eb="5">
      <t>センエン</t>
    </rPh>
    <phoneticPr fontId="2"/>
  </si>
  <si>
    <t>割合（％）</t>
    <rPh sb="0" eb="2">
      <t>ワリアイ</t>
    </rPh>
    <phoneticPr fontId="2"/>
  </si>
  <si>
    <t>金額（千円）</t>
    <rPh sb="0" eb="2">
      <t>キンガク</t>
    </rPh>
    <rPh sb="3" eb="4">
      <t>セン</t>
    </rPh>
    <rPh sb="4" eb="5">
      <t>エン</t>
    </rPh>
    <phoneticPr fontId="2"/>
  </si>
  <si>
    <t>決算額（千円）</t>
    <rPh sb="0" eb="2">
      <t>ケッサン</t>
    </rPh>
    <rPh sb="2" eb="3">
      <t>ガク</t>
    </rPh>
    <rPh sb="4" eb="6">
      <t>センエン</t>
    </rPh>
    <phoneticPr fontId="2"/>
  </si>
  <si>
    <t>一人当たり負担（円）</t>
    <rPh sb="0" eb="2">
      <t>ヒトリ</t>
    </rPh>
    <rPh sb="2" eb="3">
      <t>ア</t>
    </rPh>
    <rPh sb="5" eb="7">
      <t>フタン</t>
    </rPh>
    <rPh sb="8" eb="9">
      <t>エン</t>
    </rPh>
    <phoneticPr fontId="2"/>
  </si>
  <si>
    <t>平成27年度</t>
    <rPh sb="4" eb="6">
      <t>ネンド</t>
    </rPh>
    <phoneticPr fontId="2"/>
  </si>
  <si>
    <t>平成28年度</t>
    <rPh sb="4" eb="6">
      <t>ネンド</t>
    </rPh>
    <phoneticPr fontId="2"/>
  </si>
  <si>
    <t>平成29年度</t>
    <rPh sb="4" eb="6">
      <t>ネンド</t>
    </rPh>
    <phoneticPr fontId="2"/>
  </si>
  <si>
    <t>（単位：千円）</t>
    <phoneticPr fontId="2"/>
  </si>
  <si>
    <t>平成２７年度</t>
    <rPh sb="4" eb="6">
      <t>ネンド</t>
    </rPh>
    <phoneticPr fontId="2"/>
  </si>
  <si>
    <t>平成２８年度</t>
    <rPh sb="4" eb="6">
      <t>ネンド</t>
    </rPh>
    <phoneticPr fontId="2"/>
  </si>
  <si>
    <t>平成２９年度</t>
    <rPh sb="4" eb="6">
      <t>ネンド</t>
    </rPh>
    <phoneticPr fontId="2"/>
  </si>
  <si>
    <t>　　〃　  Ｂ　</t>
    <phoneticPr fontId="2"/>
  </si>
  <si>
    <t xml:space="preserve">  　〃　  Ｄ　</t>
    <phoneticPr fontId="2"/>
  </si>
  <si>
    <t>下水道事業会計</t>
    <rPh sb="0" eb="1">
      <t>ゲ</t>
    </rPh>
    <rPh sb="1" eb="3">
      <t>スイドウ</t>
    </rPh>
    <rPh sb="3" eb="5">
      <t>ジギョウ</t>
    </rPh>
    <rPh sb="5" eb="7">
      <t>カイケイ</t>
    </rPh>
    <phoneticPr fontId="2"/>
  </si>
  <si>
    <t>７９　　一　　般　　会　　計　　歳　　入　　決　　算　　額</t>
    <phoneticPr fontId="2"/>
  </si>
  <si>
    <t>７８  　　決　　　　　算　　　　　額</t>
    <rPh sb="6" eb="7">
      <t>ケツ</t>
    </rPh>
    <rPh sb="12" eb="13">
      <t>サン</t>
    </rPh>
    <rPh sb="18" eb="19">
      <t>ガク</t>
    </rPh>
    <phoneticPr fontId="2"/>
  </si>
  <si>
    <t>７８  　　決　　　　　算　　　　　額　　　　　（　　　　　　続　　　　　き　　　　　）</t>
    <rPh sb="31" eb="32">
      <t>ツヅ</t>
    </rPh>
    <phoneticPr fontId="2"/>
  </si>
  <si>
    <t>７９　　一　　般　　会　　計　　歳　　入　　決　　算　　額　　（　　続　　き　　）　</t>
    <rPh sb="34" eb="35">
      <t>ツヅ</t>
    </rPh>
    <phoneticPr fontId="2"/>
  </si>
  <si>
    <t>８０　　　　一　　般　　会　　計　　歳　　出　　決　　算　　額</t>
    <phoneticPr fontId="2"/>
  </si>
  <si>
    <t>８０　　　　一　　般　　会　　計　　歳　　出　　決　　算　　額　　（　　続　　き　　）</t>
    <rPh sb="36" eb="37">
      <t>ツヅ</t>
    </rPh>
    <phoneticPr fontId="2"/>
  </si>
  <si>
    <t>平成30年度</t>
    <rPh sb="4" eb="6">
      <t>ネンド</t>
    </rPh>
    <phoneticPr fontId="2"/>
  </si>
  <si>
    <t>・ 個 　　　　 人</t>
    <phoneticPr fontId="2"/>
  </si>
  <si>
    <t>・ 法 　　　　 人</t>
    <phoneticPr fontId="2"/>
  </si>
  <si>
    <t>固定資産税</t>
    <phoneticPr fontId="2"/>
  </si>
  <si>
    <t>・ 土　　　　 地</t>
    <phoneticPr fontId="2"/>
  </si>
  <si>
    <t>・ 家　　　　 屋</t>
    <phoneticPr fontId="2"/>
  </si>
  <si>
    <t>・ 償 却 資 産</t>
    <phoneticPr fontId="2"/>
  </si>
  <si>
    <t>・ 交　 付　 金</t>
    <phoneticPr fontId="2"/>
  </si>
  <si>
    <t>軽自動車税</t>
    <phoneticPr fontId="2"/>
  </si>
  <si>
    <t>市たばこ税</t>
    <phoneticPr fontId="2"/>
  </si>
  <si>
    <t>特別土地保有税</t>
    <phoneticPr fontId="2"/>
  </si>
  <si>
    <t>都市計画税</t>
    <phoneticPr fontId="2"/>
  </si>
  <si>
    <t>入湯税　</t>
    <phoneticPr fontId="2"/>
  </si>
  <si>
    <t>一人当たり負担（円）</t>
    <phoneticPr fontId="2"/>
  </si>
  <si>
    <t>市税概要による</t>
    <phoneticPr fontId="2"/>
  </si>
  <si>
    <t>令和2年度</t>
    <rPh sb="0" eb="2">
      <t>レイワ</t>
    </rPh>
    <rPh sb="3" eb="5">
      <t>ネンド</t>
    </rPh>
    <phoneticPr fontId="4"/>
  </si>
  <si>
    <t>平成31
(令和元)年度</t>
    <rPh sb="6" eb="9">
      <t>レイワモト</t>
    </rPh>
    <rPh sb="10" eb="12">
      <t>ネンド</t>
    </rPh>
    <phoneticPr fontId="2"/>
  </si>
  <si>
    <t>令和２年度</t>
    <rPh sb="0" eb="2">
      <t>レイワ</t>
    </rPh>
    <rPh sb="3" eb="5">
      <t>ネンド</t>
    </rPh>
    <phoneticPr fontId="2"/>
  </si>
  <si>
    <t>平成３０年度</t>
    <rPh sb="4" eb="6">
      <t>ネンド</t>
    </rPh>
    <phoneticPr fontId="2"/>
  </si>
  <si>
    <t>平成３１
(令和元)年度</t>
    <rPh sb="6" eb="8">
      <t>レイワ</t>
    </rPh>
    <rPh sb="8" eb="9">
      <t>モト</t>
    </rPh>
    <rPh sb="11" eb="12">
      <t>ド</t>
    </rPh>
    <phoneticPr fontId="2"/>
  </si>
  <si>
    <t>８１　　市 税 歳 入 決 算 額 ・ 市 民 １ 人 当 た り 負 担 額</t>
    <rPh sb="20" eb="21">
      <t>シ</t>
    </rPh>
    <rPh sb="22" eb="23">
      <t>ミン</t>
    </rPh>
    <rPh sb="24" eb="26">
      <t>ヒトリ</t>
    </rPh>
    <rPh sb="26" eb="27">
      <t>ニン</t>
    </rPh>
    <rPh sb="28" eb="29">
      <t>ア</t>
    </rPh>
    <rPh sb="34" eb="35">
      <t>フ</t>
    </rPh>
    <rPh sb="36" eb="37">
      <t>タン</t>
    </rPh>
    <rPh sb="38" eb="39">
      <t>ガク</t>
    </rPh>
    <phoneticPr fontId="2"/>
  </si>
  <si>
    <t xml:space="preserve">８１　　市 税 歳 入 決 算 額 ・ 市 民 １ 人 当 た り 負 担 額 （ 続 き ） </t>
    <rPh sb="42" eb="43">
      <t>ツヅ</t>
    </rPh>
    <phoneticPr fontId="2"/>
  </si>
  <si>
    <t>・種 　別 　割</t>
    <rPh sb="1" eb="2">
      <t>シュ</t>
    </rPh>
    <rPh sb="4" eb="5">
      <t>ベツ</t>
    </rPh>
    <rPh sb="7" eb="8">
      <t>ワリ</t>
    </rPh>
    <phoneticPr fontId="2"/>
  </si>
  <si>
    <t>・種　 別　 割</t>
    <rPh sb="1" eb="2">
      <t>タネ</t>
    </rPh>
    <rPh sb="4" eb="5">
      <t>ベツ</t>
    </rPh>
    <rPh sb="7" eb="8">
      <t>ワリ</t>
    </rPh>
    <phoneticPr fontId="2"/>
  </si>
  <si>
    <t>・環境性能割</t>
    <rPh sb="1" eb="6">
      <t>カンキョウセイノウワリ</t>
    </rPh>
    <phoneticPr fontId="2"/>
  </si>
  <si>
    <t>・環境性能割</t>
    <rPh sb="1" eb="3">
      <t>カンキョウ</t>
    </rPh>
    <rPh sb="3" eb="5">
      <t>セイノウ</t>
    </rPh>
    <rPh sb="5" eb="6">
      <t>ワリ</t>
    </rPh>
    <phoneticPr fontId="2"/>
  </si>
  <si>
    <t>下水道事業会計</t>
    <rPh sb="0" eb="1">
      <t>シモ</t>
    </rPh>
    <rPh sb="1" eb="3">
      <t>スイドウ</t>
    </rPh>
    <rPh sb="3" eb="5">
      <t>ジギョウ</t>
    </rPh>
    <rPh sb="5" eb="7">
      <t>カイケイ</t>
    </rPh>
    <phoneticPr fontId="2"/>
  </si>
  <si>
    <t>-</t>
    <phoneticPr fontId="5"/>
  </si>
  <si>
    <t>法人事業税交付金</t>
    <rPh sb="0" eb="2">
      <t>ホウジン</t>
    </rPh>
    <rPh sb="2" eb="5">
      <t>ジギョウゼイ</t>
    </rPh>
    <rPh sb="5" eb="8">
      <t>コウフキン</t>
    </rPh>
    <phoneticPr fontId="5"/>
  </si>
  <si>
    <t>環境性能割交付金</t>
    <rPh sb="0" eb="5">
      <t>カンキョウセイノウワリ</t>
    </rPh>
    <rPh sb="5" eb="8">
      <t>コウフキン</t>
    </rPh>
    <phoneticPr fontId="5"/>
  </si>
  <si>
    <t>平成31
(令和元)年度</t>
    <rPh sb="6" eb="8">
      <t>レイワ</t>
    </rPh>
    <rPh sb="8" eb="9">
      <t>モト</t>
    </rPh>
    <rPh sb="10" eb="12">
      <t>ネンド</t>
    </rPh>
    <phoneticPr fontId="2"/>
  </si>
  <si>
    <t>-</t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</si>
  <si>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</si>
  <si>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</si>
  <si>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令和4年度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</si>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</sst>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 "/>
    <numFmt numFmtId="177" formatCode="0_ "/>
    <numFmt numFmtId="178" formatCode="#,##0_);[Red]\(#,##0\)"/>
    <numFmt numFmtId="179" formatCode="0.000_ "/>
    <numFmt numFmtId="180" formatCode="0.0_);[Red]\(0.0\)"/>
    <numFmt numFmtId="181" formatCode="#,##0.0;[Red]\-#,##0.0"/>
    <numFmt numFmtId="182" formatCode="0.00_ "/>
    <numFmt numFmtId="183" formatCode="#,##0_ ;[Red]\-#,##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44">
    <xf numFmtId="0" fontId="0" fillId="0" borderId="0" xfId="0">
      <alignment vertical="center"/>
    </xf>
    <xf numFmtId="3" fontId="1" fillId="0" borderId="0" xfId="0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7" fillId="0" borderId="3" xfId="0" applyNumberFormat="1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9" xfId="0" applyNumberFormat="1" applyFont="1" applyFill="1" applyBorder="1" applyAlignment="1">
      <alignment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1" fillId="0" borderId="8" xfId="0" applyNumberFormat="1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3" fontId="1" fillId="0" borderId="8" xfId="1" applyNumberFormat="1" applyFont="1" applyFill="1" applyBorder="1" applyAlignment="1">
      <alignment horizontal="right" vertical="center"/>
    </xf>
    <xf numFmtId="3" fontId="1" fillId="0" borderId="9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vertical="center"/>
    </xf>
    <xf numFmtId="182" fontId="3" fillId="0" borderId="0" xfId="0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distributed" vertical="center"/>
    </xf>
    <xf numFmtId="38" fontId="3" fillId="0" borderId="8" xfId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81" fontId="3" fillId="0" borderId="9" xfId="1" applyNumberFormat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181" fontId="3" fillId="0" borderId="8" xfId="1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vertical="center"/>
    </xf>
    <xf numFmtId="180" fontId="3" fillId="0" borderId="9" xfId="1" applyNumberFormat="1" applyFont="1" applyFill="1" applyBorder="1" applyAlignment="1">
      <alignment vertical="center"/>
    </xf>
    <xf numFmtId="180" fontId="3" fillId="0" borderId="8" xfId="1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0" xfId="0" applyNumberFormat="1" applyFont="1" applyFill="1" applyBorder="1" applyAlignment="1">
      <alignment vertical="center"/>
    </xf>
    <xf numFmtId="183" fontId="1" fillId="0" borderId="0" xfId="1" applyNumberFormat="1" applyFont="1" applyFill="1" applyBorder="1" applyAlignment="1">
      <alignment vertical="center"/>
    </xf>
    <xf numFmtId="178" fontId="1" fillId="0" borderId="0" xfId="1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right" vertical="center"/>
    </xf>
    <xf numFmtId="178" fontId="1" fillId="0" borderId="12" xfId="1" applyNumberFormat="1" applyFont="1" applyFill="1" applyBorder="1" applyAlignment="1">
      <alignment vertical="center"/>
    </xf>
    <xf numFmtId="178" fontId="1" fillId="0" borderId="7" xfId="1" applyNumberFormat="1" applyFont="1" applyFill="1" applyBorder="1" applyAlignment="1">
      <alignment vertical="center"/>
    </xf>
    <xf numFmtId="178" fontId="1" fillId="0" borderId="7" xfId="1" applyNumberFormat="1" applyFont="1" applyFill="1" applyBorder="1" applyAlignment="1">
      <alignment horizontal="right" vertical="center"/>
    </xf>
    <xf numFmtId="38" fontId="1" fillId="0" borderId="12" xfId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38" fontId="1" fillId="0" borderId="5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vertical="center"/>
    </xf>
    <xf numFmtId="3" fontId="1" fillId="0" borderId="7" xfId="1" applyNumberFormat="1" applyFont="1" applyFill="1" applyBorder="1" applyAlignment="1">
      <alignment horizontal="right" vertical="center"/>
    </xf>
    <xf numFmtId="3" fontId="7" fillId="0" borderId="7" xfId="0" applyNumberFormat="1" applyFont="1" applyFill="1" applyBorder="1" applyAlignment="1">
      <alignment horizontal="right" vertical="center"/>
    </xf>
    <xf numFmtId="3" fontId="7" fillId="0" borderId="11" xfId="0" applyNumberFormat="1" applyFont="1" applyFill="1" applyBorder="1" applyAlignment="1">
      <alignment horizontal="right" vertical="center"/>
    </xf>
    <xf numFmtId="182" fontId="7" fillId="0" borderId="5" xfId="0" applyNumberFormat="1" applyFont="1" applyFill="1" applyBorder="1" applyAlignment="1">
      <alignment vertical="center"/>
    </xf>
    <xf numFmtId="182" fontId="7" fillId="0" borderId="5" xfId="0" applyNumberFormat="1" applyFont="1" applyFill="1" applyBorder="1" applyAlignment="1">
      <alignment horizontal="right" vertical="center"/>
    </xf>
    <xf numFmtId="38" fontId="7" fillId="0" borderId="5" xfId="1" applyFont="1" applyFill="1" applyBorder="1" applyAlignment="1">
      <alignment horizontal="right" vertical="center"/>
    </xf>
    <xf numFmtId="180" fontId="7" fillId="0" borderId="3" xfId="0" applyNumberFormat="1" applyFont="1" applyFill="1" applyBorder="1" applyAlignment="1">
      <alignment vertical="center"/>
    </xf>
    <xf numFmtId="38" fontId="1" fillId="0" borderId="7" xfId="1" applyNumberFormat="1" applyFont="1" applyFill="1" applyBorder="1" applyAlignment="1">
      <alignment vertical="center"/>
    </xf>
    <xf numFmtId="181" fontId="1" fillId="0" borderId="7" xfId="1" applyNumberFormat="1" applyFont="1" applyFill="1" applyBorder="1" applyAlignment="1">
      <alignment vertical="center"/>
    </xf>
    <xf numFmtId="38" fontId="1" fillId="0" borderId="7" xfId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zoomScale="70" zoomScaleNormal="100" zoomScaleSheetLayoutView="70" workbookViewId="0"/>
  </sheetViews>
  <sheetFormatPr defaultRowHeight="18.75" x14ac:dyDescent="0.15"/>
  <cols>
    <col min="1" max="1" width="27.625" style="35" bestFit="1" customWidth="1"/>
    <col min="2" max="2" width="9.875" style="35" customWidth="1"/>
    <col min="3" max="3" width="11.5" style="35" customWidth="1"/>
    <col min="4" max="4" width="11.625" style="35" bestFit="1" customWidth="1"/>
    <col min="5" max="5" width="10.25" style="35" customWidth="1"/>
    <col min="6" max="6" width="11.625" style="35" bestFit="1" customWidth="1"/>
    <col min="7" max="7" width="11.625" style="35" customWidth="1"/>
    <col min="8" max="9" width="11.625" style="35" bestFit="1" customWidth="1"/>
    <col min="10" max="10" width="11.875" style="35" bestFit="1" customWidth="1"/>
    <col min="11" max="11" width="13.25" style="35" customWidth="1"/>
    <col min="12" max="14" width="11.625" style="35" customWidth="1"/>
    <col min="15" max="15" width="9.875" style="35" customWidth="1"/>
    <col min="16" max="16" width="27.625" style="35" bestFit="1" customWidth="1"/>
    <col min="17" max="16384" width="9" style="35"/>
  </cols>
  <sheetData>
    <row r="1" spans="1:16" x14ac:dyDescent="0.15">
      <c r="A1" s="4"/>
      <c r="B1" s="4"/>
      <c r="C1" s="4"/>
      <c r="D1" s="4"/>
      <c r="E1" s="5"/>
      <c r="F1" s="4"/>
      <c r="G1" s="20"/>
      <c r="H1" s="4"/>
      <c r="I1" s="4"/>
      <c r="J1" s="4"/>
      <c r="K1" s="4"/>
      <c r="L1" s="4"/>
      <c r="M1" s="4"/>
      <c r="N1" s="4"/>
      <c r="O1" s="4"/>
      <c r="P1" s="4"/>
    </row>
    <row r="2" spans="1:16" x14ac:dyDescent="0.15">
      <c r="A2" s="124" t="s">
        <v>88</v>
      </c>
      <c r="B2" s="124"/>
      <c r="C2" s="124"/>
      <c r="D2" s="124"/>
      <c r="E2" s="124"/>
      <c r="F2" s="124"/>
      <c r="G2" s="124"/>
      <c r="H2" s="124"/>
      <c r="I2" s="124" t="s">
        <v>89</v>
      </c>
      <c r="J2" s="124"/>
      <c r="K2" s="124"/>
      <c r="L2" s="124"/>
      <c r="M2" s="124"/>
      <c r="N2" s="124"/>
      <c r="O2" s="124"/>
      <c r="P2" s="124"/>
    </row>
    <row r="3" spans="1:16" x14ac:dyDescent="0.15">
      <c r="A3" s="4"/>
      <c r="B3" s="4"/>
      <c r="C3" s="4"/>
      <c r="D3" s="4"/>
      <c r="E3" s="5"/>
      <c r="F3" s="4"/>
      <c r="G3" s="20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36" t="s">
        <v>80</v>
      </c>
      <c r="B4" s="4"/>
      <c r="C4" s="4"/>
      <c r="D4" s="4"/>
      <c r="E4" s="5"/>
      <c r="F4" s="4"/>
      <c r="G4" s="36" t="s">
        <v>80</v>
      </c>
      <c r="H4" s="4"/>
      <c r="I4" s="4"/>
      <c r="J4" s="4"/>
      <c r="K4" s="4"/>
      <c r="L4" s="4"/>
      <c r="M4" s="4"/>
      <c r="N4" s="4"/>
      <c r="O4" s="4"/>
      <c r="P4" s="36"/>
    </row>
    <row r="5" spans="1:16" ht="39" customHeight="1" x14ac:dyDescent="0.15">
      <c r="A5" s="37" t="s">
        <v>0</v>
      </c>
      <c r="B5" s="37" t="s">
        <v>1</v>
      </c>
      <c r="C5" s="6" t="s">
        <v>64</v>
      </c>
      <c r="D5" s="6" t="s">
        <v>65</v>
      </c>
      <c r="E5" s="6" t="s">
        <v>66</v>
      </c>
      <c r="F5" s="6" t="s">
        <v>67</v>
      </c>
      <c r="G5" s="6" t="s">
        <v>77</v>
      </c>
      <c r="H5" s="6" t="s">
        <v>78</v>
      </c>
      <c r="I5" s="6" t="s">
        <v>79</v>
      </c>
      <c r="J5" s="6" t="s">
        <v>93</v>
      </c>
      <c r="K5" s="38" t="s">
        <v>109</v>
      </c>
      <c r="L5" s="6" t="s">
        <v>110</v>
      </c>
      <c r="M5" s="6" t="s">
        <v>125</v>
      </c>
      <c r="N5" s="6" t="s">
        <v>126</v>
      </c>
      <c r="O5" s="92" t="s">
        <v>1</v>
      </c>
      <c r="P5" s="92" t="s">
        <v>0</v>
      </c>
    </row>
    <row r="6" spans="1:16" x14ac:dyDescent="0.15">
      <c r="A6" s="13"/>
      <c r="B6" s="13"/>
      <c r="C6" s="39"/>
      <c r="D6" s="5"/>
      <c r="E6" s="39"/>
      <c r="F6" s="40"/>
      <c r="G6" s="39"/>
      <c r="H6" s="99"/>
      <c r="I6" s="112"/>
      <c r="J6" s="41"/>
      <c r="K6" s="41"/>
      <c r="L6" s="4"/>
      <c r="M6" s="4"/>
      <c r="N6" s="99"/>
      <c r="O6" s="98"/>
      <c r="P6" s="98"/>
    </row>
    <row r="7" spans="1:16" x14ac:dyDescent="0.15">
      <c r="A7" s="18" t="s">
        <v>2</v>
      </c>
      <c r="B7" s="18" t="s">
        <v>3</v>
      </c>
      <c r="C7" s="42">
        <v>42551387</v>
      </c>
      <c r="D7" s="34">
        <v>40287047</v>
      </c>
      <c r="E7" s="42">
        <v>42301830</v>
      </c>
      <c r="F7" s="34">
        <v>39158074</v>
      </c>
      <c r="G7" s="34">
        <v>41459820</v>
      </c>
      <c r="H7" s="43">
        <v>41671159</v>
      </c>
      <c r="I7" s="113">
        <v>45506780</v>
      </c>
      <c r="J7" s="44">
        <v>41785092</v>
      </c>
      <c r="K7" s="44">
        <v>47070717</v>
      </c>
      <c r="L7" s="44">
        <v>61782339</v>
      </c>
      <c r="M7" s="44">
        <v>53992970</v>
      </c>
      <c r="N7" s="45">
        <v>53836243</v>
      </c>
      <c r="O7" s="95" t="s">
        <v>3</v>
      </c>
      <c r="P7" s="95" t="s">
        <v>2</v>
      </c>
    </row>
    <row r="8" spans="1:16" x14ac:dyDescent="0.15">
      <c r="A8" s="18" t="s">
        <v>4</v>
      </c>
      <c r="B8" s="18" t="s">
        <v>5</v>
      </c>
      <c r="C8" s="42">
        <v>41853665</v>
      </c>
      <c r="D8" s="34">
        <v>39433942</v>
      </c>
      <c r="E8" s="42">
        <v>41559128</v>
      </c>
      <c r="F8" s="34">
        <v>38402207</v>
      </c>
      <c r="G8" s="34">
        <v>40438743</v>
      </c>
      <c r="H8" s="100">
        <v>40817447</v>
      </c>
      <c r="I8" s="113">
        <v>44777826</v>
      </c>
      <c r="J8" s="44">
        <v>40879463</v>
      </c>
      <c r="K8" s="44">
        <v>46326610</v>
      </c>
      <c r="L8" s="44">
        <v>60572621</v>
      </c>
      <c r="M8" s="44">
        <v>52558780</v>
      </c>
      <c r="N8" s="45">
        <v>52564099</v>
      </c>
      <c r="O8" s="95" t="s">
        <v>5</v>
      </c>
      <c r="P8" s="95" t="s">
        <v>4</v>
      </c>
    </row>
    <row r="9" spans="1:16" x14ac:dyDescent="0.15">
      <c r="A9" s="18"/>
      <c r="B9" s="18"/>
      <c r="C9" s="42"/>
      <c r="D9" s="34"/>
      <c r="E9" s="42"/>
      <c r="F9" s="34"/>
      <c r="G9" s="42"/>
      <c r="H9" s="87"/>
      <c r="I9" s="113"/>
      <c r="J9" s="44"/>
      <c r="K9" s="44"/>
      <c r="L9" s="44"/>
      <c r="M9" s="44"/>
      <c r="N9" s="45"/>
      <c r="O9" s="95"/>
      <c r="P9" s="95"/>
    </row>
    <row r="10" spans="1:16" x14ac:dyDescent="0.15">
      <c r="A10" s="18" t="s">
        <v>6</v>
      </c>
      <c r="B10" s="18" t="s">
        <v>3</v>
      </c>
      <c r="C10" s="42">
        <v>14757238</v>
      </c>
      <c r="D10" s="34">
        <v>14891312</v>
      </c>
      <c r="E10" s="42">
        <v>14785687</v>
      </c>
      <c r="F10" s="34">
        <v>14916098</v>
      </c>
      <c r="G10" s="34">
        <v>17789668</v>
      </c>
      <c r="H10" s="100">
        <v>17857990</v>
      </c>
      <c r="I10" s="113">
        <v>17222919</v>
      </c>
      <c r="J10" s="44">
        <v>14129022</v>
      </c>
      <c r="K10" s="44">
        <v>13975863</v>
      </c>
      <c r="L10" s="44">
        <v>14364969</v>
      </c>
      <c r="M10" s="44">
        <v>14971280</v>
      </c>
      <c r="N10" s="45">
        <v>14994266</v>
      </c>
      <c r="O10" s="95" t="s">
        <v>3</v>
      </c>
      <c r="P10" s="95" t="s">
        <v>6</v>
      </c>
    </row>
    <row r="11" spans="1:16" x14ac:dyDescent="0.15">
      <c r="A11" s="18" t="s">
        <v>4</v>
      </c>
      <c r="B11" s="18" t="s">
        <v>5</v>
      </c>
      <c r="C11" s="42">
        <v>15305189</v>
      </c>
      <c r="D11" s="34">
        <v>15350432</v>
      </c>
      <c r="E11" s="42">
        <v>15449888</v>
      </c>
      <c r="F11" s="34">
        <v>15808816</v>
      </c>
      <c r="G11" s="34">
        <v>18635914</v>
      </c>
      <c r="H11" s="100">
        <v>17995806</v>
      </c>
      <c r="I11" s="113">
        <v>16908045</v>
      </c>
      <c r="J11" s="44">
        <v>14026517</v>
      </c>
      <c r="K11" s="44">
        <v>13555618</v>
      </c>
      <c r="L11" s="44">
        <v>13587795</v>
      </c>
      <c r="M11" s="44">
        <v>14219641</v>
      </c>
      <c r="N11" s="45">
        <v>14360710</v>
      </c>
      <c r="O11" s="95" t="s">
        <v>5</v>
      </c>
      <c r="P11" s="95" t="s">
        <v>4</v>
      </c>
    </row>
    <row r="12" spans="1:16" x14ac:dyDescent="0.15">
      <c r="A12" s="18"/>
      <c r="B12" s="18"/>
      <c r="C12" s="42"/>
      <c r="D12" s="34"/>
      <c r="E12" s="42"/>
      <c r="F12" s="34"/>
      <c r="G12" s="42"/>
      <c r="H12" s="100"/>
      <c r="I12" s="113"/>
      <c r="J12" s="44"/>
      <c r="K12" s="44"/>
      <c r="L12" s="44"/>
      <c r="M12" s="44"/>
      <c r="N12" s="45"/>
      <c r="O12" s="95"/>
      <c r="P12" s="95"/>
    </row>
    <row r="13" spans="1:16" x14ac:dyDescent="0.15">
      <c r="A13" s="18" t="s">
        <v>7</v>
      </c>
      <c r="B13" s="18" t="s">
        <v>3</v>
      </c>
      <c r="C13" s="42">
        <v>4552508</v>
      </c>
      <c r="D13" s="34">
        <v>4299453</v>
      </c>
      <c r="E13" s="42">
        <v>4244991</v>
      </c>
      <c r="F13" s="34">
        <v>3968500</v>
      </c>
      <c r="G13" s="34" t="s">
        <v>60</v>
      </c>
      <c r="H13" s="100" t="s">
        <v>60</v>
      </c>
      <c r="I13" s="113" t="s">
        <v>60</v>
      </c>
      <c r="J13" s="44" t="s">
        <v>60</v>
      </c>
      <c r="K13" s="44" t="s">
        <v>60</v>
      </c>
      <c r="L13" s="44" t="s">
        <v>60</v>
      </c>
      <c r="M13" s="44" t="s">
        <v>60</v>
      </c>
      <c r="N13" s="45" t="s">
        <v>60</v>
      </c>
      <c r="O13" s="95" t="s">
        <v>3</v>
      </c>
      <c r="P13" s="95" t="s">
        <v>7</v>
      </c>
    </row>
    <row r="14" spans="1:16" x14ac:dyDescent="0.15">
      <c r="A14" s="18" t="s">
        <v>4</v>
      </c>
      <c r="B14" s="18" t="s">
        <v>5</v>
      </c>
      <c r="C14" s="42">
        <v>4154644</v>
      </c>
      <c r="D14" s="34">
        <v>4045600</v>
      </c>
      <c r="E14" s="42">
        <v>4181483</v>
      </c>
      <c r="F14" s="34">
        <v>3928953</v>
      </c>
      <c r="G14" s="34" t="s">
        <v>60</v>
      </c>
      <c r="H14" s="100" t="s">
        <v>60</v>
      </c>
      <c r="I14" s="113" t="s">
        <v>60</v>
      </c>
      <c r="J14" s="44" t="s">
        <v>60</v>
      </c>
      <c r="K14" s="44" t="s">
        <v>60</v>
      </c>
      <c r="L14" s="44" t="s">
        <v>60</v>
      </c>
      <c r="M14" s="44" t="s">
        <v>60</v>
      </c>
      <c r="N14" s="45" t="s">
        <v>60</v>
      </c>
      <c r="O14" s="95" t="s">
        <v>5</v>
      </c>
      <c r="P14" s="95" t="s">
        <v>4</v>
      </c>
    </row>
    <row r="15" spans="1:16" x14ac:dyDescent="0.15">
      <c r="A15" s="18"/>
      <c r="B15" s="18"/>
      <c r="C15" s="42"/>
      <c r="D15" s="34"/>
      <c r="E15" s="42"/>
      <c r="F15" s="34"/>
      <c r="G15" s="42"/>
      <c r="H15" s="100"/>
      <c r="I15" s="113"/>
      <c r="J15" s="44"/>
      <c r="K15" s="44"/>
      <c r="L15" s="44"/>
      <c r="M15" s="44"/>
      <c r="N15" s="45"/>
      <c r="O15" s="95"/>
      <c r="P15" s="95"/>
    </row>
    <row r="16" spans="1:16" x14ac:dyDescent="0.15">
      <c r="A16" s="18" t="s">
        <v>8</v>
      </c>
      <c r="B16" s="18" t="s">
        <v>3</v>
      </c>
      <c r="C16" s="42">
        <v>23328</v>
      </c>
      <c r="D16" s="34">
        <v>20143</v>
      </c>
      <c r="E16" s="42">
        <v>21917</v>
      </c>
      <c r="F16" s="34">
        <v>19759</v>
      </c>
      <c r="G16" s="34">
        <v>18253</v>
      </c>
      <c r="H16" s="100">
        <v>21171</v>
      </c>
      <c r="I16" s="113">
        <v>18594</v>
      </c>
      <c r="J16" s="44">
        <v>18915</v>
      </c>
      <c r="K16" s="44">
        <v>21337</v>
      </c>
      <c r="L16" s="44">
        <v>17314</v>
      </c>
      <c r="M16" s="44">
        <v>18057</v>
      </c>
      <c r="N16" s="45">
        <v>17501</v>
      </c>
      <c r="O16" s="95" t="s">
        <v>3</v>
      </c>
      <c r="P16" s="95" t="s">
        <v>8</v>
      </c>
    </row>
    <row r="17" spans="1:16" x14ac:dyDescent="0.15">
      <c r="A17" s="18" t="s">
        <v>4</v>
      </c>
      <c r="B17" s="18" t="s">
        <v>5</v>
      </c>
      <c r="C17" s="42">
        <v>23236</v>
      </c>
      <c r="D17" s="34">
        <v>17496</v>
      </c>
      <c r="E17" s="42">
        <v>21411</v>
      </c>
      <c r="F17" s="34">
        <v>19759</v>
      </c>
      <c r="G17" s="34">
        <v>14669</v>
      </c>
      <c r="H17" s="100">
        <v>19157</v>
      </c>
      <c r="I17" s="113">
        <v>16027</v>
      </c>
      <c r="J17" s="44">
        <v>13204</v>
      </c>
      <c r="K17" s="44">
        <v>18832</v>
      </c>
      <c r="L17" s="44">
        <v>13460</v>
      </c>
      <c r="M17" s="44">
        <v>14139</v>
      </c>
      <c r="N17" s="45">
        <v>16020</v>
      </c>
      <c r="O17" s="95" t="s">
        <v>5</v>
      </c>
      <c r="P17" s="95" t="s">
        <v>4</v>
      </c>
    </row>
    <row r="18" spans="1:16" x14ac:dyDescent="0.15">
      <c r="A18" s="18"/>
      <c r="B18" s="18"/>
      <c r="C18" s="42"/>
      <c r="D18" s="34"/>
      <c r="E18" s="42"/>
      <c r="F18" s="34"/>
      <c r="G18" s="42"/>
      <c r="H18" s="100"/>
      <c r="I18" s="113"/>
      <c r="J18" s="44"/>
      <c r="K18" s="44"/>
      <c r="L18" s="44"/>
      <c r="M18" s="44"/>
      <c r="N18" s="45"/>
      <c r="O18" s="95"/>
      <c r="P18" s="95"/>
    </row>
    <row r="19" spans="1:16" x14ac:dyDescent="0.15">
      <c r="A19" s="18" t="s">
        <v>9</v>
      </c>
      <c r="B19" s="18" t="s">
        <v>3</v>
      </c>
      <c r="C19" s="42">
        <v>16829</v>
      </c>
      <c r="D19" s="34">
        <v>19879</v>
      </c>
      <c r="E19" s="42">
        <v>22096</v>
      </c>
      <c r="F19" s="34">
        <v>22701</v>
      </c>
      <c r="G19" s="34">
        <v>14424</v>
      </c>
      <c r="H19" s="100">
        <v>21152</v>
      </c>
      <c r="I19" s="113">
        <v>21382</v>
      </c>
      <c r="J19" s="44">
        <v>21420</v>
      </c>
      <c r="K19" s="44">
        <v>12077</v>
      </c>
      <c r="L19" s="44">
        <v>15336</v>
      </c>
      <c r="M19" s="44">
        <v>12176</v>
      </c>
      <c r="N19" s="45">
        <v>13911</v>
      </c>
      <c r="O19" s="95" t="s">
        <v>3</v>
      </c>
      <c r="P19" s="95" t="s">
        <v>9</v>
      </c>
    </row>
    <row r="20" spans="1:16" x14ac:dyDescent="0.15">
      <c r="A20" s="18" t="s">
        <v>4</v>
      </c>
      <c r="B20" s="18" t="s">
        <v>5</v>
      </c>
      <c r="C20" s="42">
        <v>11461</v>
      </c>
      <c r="D20" s="34">
        <v>11773</v>
      </c>
      <c r="E20" s="42">
        <v>13095</v>
      </c>
      <c r="F20" s="34">
        <v>21616</v>
      </c>
      <c r="G20" s="34">
        <v>6299</v>
      </c>
      <c r="H20" s="100">
        <v>12335</v>
      </c>
      <c r="I20" s="113">
        <v>15766</v>
      </c>
      <c r="J20" s="44">
        <v>21420</v>
      </c>
      <c r="K20" s="44">
        <v>8342</v>
      </c>
      <c r="L20" s="44">
        <v>14491</v>
      </c>
      <c r="M20" s="44">
        <v>9056</v>
      </c>
      <c r="N20" s="45">
        <v>10019</v>
      </c>
      <c r="O20" s="95" t="s">
        <v>5</v>
      </c>
      <c r="P20" s="95" t="s">
        <v>4</v>
      </c>
    </row>
    <row r="21" spans="1:16" x14ac:dyDescent="0.15">
      <c r="A21" s="18"/>
      <c r="B21" s="18"/>
      <c r="C21" s="42"/>
      <c r="D21" s="34"/>
      <c r="E21" s="42"/>
      <c r="F21" s="34"/>
      <c r="G21" s="42"/>
      <c r="H21" s="100"/>
      <c r="I21" s="113"/>
      <c r="J21" s="44"/>
      <c r="K21" s="44"/>
      <c r="L21" s="44"/>
      <c r="M21" s="44"/>
      <c r="N21" s="45"/>
      <c r="O21" s="95"/>
      <c r="P21" s="95"/>
    </row>
    <row r="22" spans="1:16" x14ac:dyDescent="0.15">
      <c r="A22" s="18" t="s">
        <v>10</v>
      </c>
      <c r="B22" s="18" t="s">
        <v>11</v>
      </c>
      <c r="C22" s="42">
        <v>2576845</v>
      </c>
      <c r="D22" s="34">
        <v>2522555</v>
      </c>
      <c r="E22" s="42">
        <v>2520968</v>
      </c>
      <c r="F22" s="34">
        <v>2870964</v>
      </c>
      <c r="G22" s="34">
        <v>2590583</v>
      </c>
      <c r="H22" s="100">
        <v>2543827</v>
      </c>
      <c r="I22" s="113">
        <v>2488298</v>
      </c>
      <c r="J22" s="44">
        <v>2511543</v>
      </c>
      <c r="K22" s="44">
        <v>2507261</v>
      </c>
      <c r="L22" s="44">
        <v>2309286</v>
      </c>
      <c r="M22" s="44">
        <v>2429643</v>
      </c>
      <c r="N22" s="45">
        <v>2374928</v>
      </c>
      <c r="O22" s="95" t="s">
        <v>11</v>
      </c>
      <c r="P22" s="95" t="s">
        <v>10</v>
      </c>
    </row>
    <row r="23" spans="1:16" x14ac:dyDescent="0.15">
      <c r="A23" s="18" t="s">
        <v>4</v>
      </c>
      <c r="B23" s="18" t="s">
        <v>84</v>
      </c>
      <c r="C23" s="42">
        <v>122218</v>
      </c>
      <c r="D23" s="34">
        <v>86542</v>
      </c>
      <c r="E23" s="42">
        <v>84499</v>
      </c>
      <c r="F23" s="34">
        <v>56272</v>
      </c>
      <c r="G23" s="34">
        <v>73874</v>
      </c>
      <c r="H23" s="100">
        <v>98797</v>
      </c>
      <c r="I23" s="113">
        <v>56070</v>
      </c>
      <c r="J23" s="44">
        <v>11670</v>
      </c>
      <c r="K23" s="44">
        <v>28017</v>
      </c>
      <c r="L23" s="44">
        <v>14637</v>
      </c>
      <c r="M23" s="44">
        <v>16448</v>
      </c>
      <c r="N23" s="45">
        <v>27002</v>
      </c>
      <c r="O23" s="95" t="s">
        <v>84</v>
      </c>
      <c r="P23" s="95" t="s">
        <v>4</v>
      </c>
    </row>
    <row r="24" spans="1:16" x14ac:dyDescent="0.15">
      <c r="A24" s="18" t="s">
        <v>4</v>
      </c>
      <c r="B24" s="18" t="s">
        <v>12</v>
      </c>
      <c r="C24" s="42">
        <v>2469981</v>
      </c>
      <c r="D24" s="34">
        <v>2410521</v>
      </c>
      <c r="E24" s="42">
        <v>2288424</v>
      </c>
      <c r="F24" s="34">
        <v>2264499</v>
      </c>
      <c r="G24" s="34">
        <v>2272038</v>
      </c>
      <c r="H24" s="100">
        <v>2256463</v>
      </c>
      <c r="I24" s="113">
        <v>2224535</v>
      </c>
      <c r="J24" s="44">
        <v>2239637</v>
      </c>
      <c r="K24" s="44">
        <v>2335979</v>
      </c>
      <c r="L24" s="44">
        <v>2187434</v>
      </c>
      <c r="M24" s="44">
        <v>2242124</v>
      </c>
      <c r="N24" s="45">
        <v>2192977</v>
      </c>
      <c r="O24" s="95" t="s">
        <v>12</v>
      </c>
      <c r="P24" s="95" t="s">
        <v>4</v>
      </c>
    </row>
    <row r="25" spans="1:16" x14ac:dyDescent="0.15">
      <c r="A25" s="18" t="s">
        <v>4</v>
      </c>
      <c r="B25" s="18" t="s">
        <v>85</v>
      </c>
      <c r="C25" s="42">
        <v>586623</v>
      </c>
      <c r="D25" s="34">
        <v>469676</v>
      </c>
      <c r="E25" s="42">
        <v>689715</v>
      </c>
      <c r="F25" s="34">
        <v>836833</v>
      </c>
      <c r="G25" s="34">
        <v>529456</v>
      </c>
      <c r="H25" s="100">
        <v>541919</v>
      </c>
      <c r="I25" s="113">
        <v>716503</v>
      </c>
      <c r="J25" s="44">
        <v>729937</v>
      </c>
      <c r="K25" s="44">
        <v>651350</v>
      </c>
      <c r="L25" s="44">
        <v>729688</v>
      </c>
      <c r="M25" s="44">
        <v>806098</v>
      </c>
      <c r="N25" s="45">
        <v>644331</v>
      </c>
      <c r="O25" s="95" t="s">
        <v>85</v>
      </c>
      <c r="P25" s="95" t="s">
        <v>4</v>
      </c>
    </row>
    <row r="26" spans="1:16" x14ac:dyDescent="0.15">
      <c r="A26" s="18"/>
      <c r="B26" s="18"/>
      <c r="C26" s="42"/>
      <c r="D26" s="34"/>
      <c r="E26" s="42"/>
      <c r="F26" s="34"/>
      <c r="G26" s="42"/>
      <c r="H26" s="100"/>
      <c r="I26" s="113"/>
      <c r="J26" s="44"/>
      <c r="K26" s="44"/>
      <c r="L26" s="44"/>
      <c r="M26" s="44"/>
      <c r="N26" s="45"/>
      <c r="O26" s="95"/>
      <c r="P26" s="95"/>
    </row>
    <row r="27" spans="1:16" x14ac:dyDescent="0.15">
      <c r="A27" s="18" t="s">
        <v>86</v>
      </c>
      <c r="B27" s="18" t="s">
        <v>11</v>
      </c>
      <c r="C27" s="42" t="s">
        <v>60</v>
      </c>
      <c r="D27" s="42" t="s">
        <v>60</v>
      </c>
      <c r="E27" s="42" t="s">
        <v>60</v>
      </c>
      <c r="F27" s="42" t="s">
        <v>60</v>
      </c>
      <c r="G27" s="42">
        <v>3584490</v>
      </c>
      <c r="H27" s="87">
        <v>3712471</v>
      </c>
      <c r="I27" s="114">
        <v>3872506</v>
      </c>
      <c r="J27" s="44">
        <v>3864254</v>
      </c>
      <c r="K27" s="44">
        <v>3830659</v>
      </c>
      <c r="L27" s="44">
        <v>3722627</v>
      </c>
      <c r="M27" s="44">
        <v>3701301</v>
      </c>
      <c r="N27" s="45">
        <v>3653979</v>
      </c>
      <c r="O27" s="95" t="s">
        <v>11</v>
      </c>
      <c r="P27" s="95" t="s">
        <v>119</v>
      </c>
    </row>
    <row r="28" spans="1:16" x14ac:dyDescent="0.15">
      <c r="A28" s="18" t="s">
        <v>4</v>
      </c>
      <c r="B28" s="18" t="s">
        <v>84</v>
      </c>
      <c r="C28" s="42" t="s">
        <v>60</v>
      </c>
      <c r="D28" s="42" t="s">
        <v>60</v>
      </c>
      <c r="E28" s="42" t="s">
        <v>60</v>
      </c>
      <c r="F28" s="42" t="s">
        <v>60</v>
      </c>
      <c r="G28" s="42">
        <v>835899</v>
      </c>
      <c r="H28" s="87">
        <v>1203929</v>
      </c>
      <c r="I28" s="114">
        <v>1492882</v>
      </c>
      <c r="J28" s="44">
        <v>1180967</v>
      </c>
      <c r="K28" s="44">
        <v>1226061</v>
      </c>
      <c r="L28" s="44">
        <v>1128546</v>
      </c>
      <c r="M28" s="44">
        <v>1544604</v>
      </c>
      <c r="N28" s="45">
        <v>783452</v>
      </c>
      <c r="O28" s="95" t="s">
        <v>84</v>
      </c>
      <c r="P28" s="95" t="s">
        <v>4</v>
      </c>
    </row>
    <row r="29" spans="1:16" x14ac:dyDescent="0.15">
      <c r="A29" s="18" t="s">
        <v>4</v>
      </c>
      <c r="B29" s="18" t="s">
        <v>12</v>
      </c>
      <c r="C29" s="42" t="s">
        <v>60</v>
      </c>
      <c r="D29" s="42" t="s">
        <v>60</v>
      </c>
      <c r="E29" s="42" t="s">
        <v>60</v>
      </c>
      <c r="F29" s="42" t="s">
        <v>60</v>
      </c>
      <c r="G29" s="42">
        <v>3729146</v>
      </c>
      <c r="H29" s="87">
        <v>3677085</v>
      </c>
      <c r="I29" s="114">
        <v>3666457</v>
      </c>
      <c r="J29" s="44">
        <v>3528878</v>
      </c>
      <c r="K29" s="44">
        <v>3632530</v>
      </c>
      <c r="L29" s="44">
        <v>3569534</v>
      </c>
      <c r="M29" s="44">
        <v>3536350</v>
      </c>
      <c r="N29" s="45">
        <v>3528481</v>
      </c>
      <c r="O29" s="95" t="s">
        <v>12</v>
      </c>
      <c r="P29" s="95" t="s">
        <v>4</v>
      </c>
    </row>
    <row r="30" spans="1:16" x14ac:dyDescent="0.15">
      <c r="A30" s="18" t="s">
        <v>4</v>
      </c>
      <c r="B30" s="18" t="s">
        <v>85</v>
      </c>
      <c r="C30" s="42" t="s">
        <v>60</v>
      </c>
      <c r="D30" s="42" t="s">
        <v>60</v>
      </c>
      <c r="E30" s="42" t="s">
        <v>60</v>
      </c>
      <c r="F30" s="42" t="s">
        <v>60</v>
      </c>
      <c r="G30" s="42">
        <v>2437086</v>
      </c>
      <c r="H30" s="87">
        <v>2634578</v>
      </c>
      <c r="I30" s="114">
        <v>2897292</v>
      </c>
      <c r="J30" s="44">
        <v>2503128</v>
      </c>
      <c r="K30" s="44">
        <v>2661515</v>
      </c>
      <c r="L30" s="44">
        <v>2648654</v>
      </c>
      <c r="M30" s="44">
        <v>3146629</v>
      </c>
      <c r="N30" s="45">
        <v>2343003</v>
      </c>
      <c r="O30" s="95" t="s">
        <v>85</v>
      </c>
      <c r="P30" s="95" t="s">
        <v>4</v>
      </c>
    </row>
    <row r="31" spans="1:16" x14ac:dyDescent="0.15">
      <c r="A31" s="18"/>
      <c r="B31" s="18"/>
      <c r="C31" s="42"/>
      <c r="D31" s="34"/>
      <c r="E31" s="42"/>
      <c r="F31" s="34"/>
      <c r="G31" s="42"/>
      <c r="H31" s="100"/>
      <c r="I31" s="113"/>
      <c r="J31" s="44"/>
      <c r="K31" s="44"/>
      <c r="L31" s="44"/>
      <c r="M31" s="44"/>
      <c r="N31" s="45"/>
      <c r="O31" s="95"/>
      <c r="P31" s="95"/>
    </row>
    <row r="32" spans="1:16" x14ac:dyDescent="0.15">
      <c r="A32" s="18" t="s">
        <v>13</v>
      </c>
      <c r="B32" s="18" t="s">
        <v>3</v>
      </c>
      <c r="C32" s="42" t="s">
        <v>60</v>
      </c>
      <c r="D32" s="34" t="s">
        <v>60</v>
      </c>
      <c r="E32" s="42" t="s">
        <v>60</v>
      </c>
      <c r="F32" s="34" t="s">
        <v>60</v>
      </c>
      <c r="G32" s="34" t="s">
        <v>60</v>
      </c>
      <c r="H32" s="100" t="s">
        <v>60</v>
      </c>
      <c r="I32" s="113" t="s">
        <v>60</v>
      </c>
      <c r="J32" s="44" t="s">
        <v>60</v>
      </c>
      <c r="K32" s="44" t="s">
        <v>60</v>
      </c>
      <c r="L32" s="44" t="s">
        <v>60</v>
      </c>
      <c r="M32" s="44" t="s">
        <v>60</v>
      </c>
      <c r="N32" s="45" t="s">
        <v>60</v>
      </c>
      <c r="O32" s="95" t="s">
        <v>3</v>
      </c>
      <c r="P32" s="95" t="s">
        <v>13</v>
      </c>
    </row>
    <row r="33" spans="1:16" x14ac:dyDescent="0.15">
      <c r="A33" s="18" t="s">
        <v>4</v>
      </c>
      <c r="B33" s="18" t="s">
        <v>5</v>
      </c>
      <c r="C33" s="42" t="s">
        <v>60</v>
      </c>
      <c r="D33" s="34" t="s">
        <v>60</v>
      </c>
      <c r="E33" s="42" t="s">
        <v>60</v>
      </c>
      <c r="F33" s="34" t="s">
        <v>60</v>
      </c>
      <c r="G33" s="34" t="s">
        <v>60</v>
      </c>
      <c r="H33" s="100" t="s">
        <v>60</v>
      </c>
      <c r="I33" s="113" t="s">
        <v>60</v>
      </c>
      <c r="J33" s="44" t="s">
        <v>60</v>
      </c>
      <c r="K33" s="44" t="s">
        <v>60</v>
      </c>
      <c r="L33" s="44" t="s">
        <v>60</v>
      </c>
      <c r="M33" s="44" t="s">
        <v>60</v>
      </c>
      <c r="N33" s="45" t="s">
        <v>60</v>
      </c>
      <c r="O33" s="95" t="s">
        <v>5</v>
      </c>
      <c r="P33" s="95" t="s">
        <v>4</v>
      </c>
    </row>
    <row r="34" spans="1:16" x14ac:dyDescent="0.15">
      <c r="A34" s="18"/>
      <c r="B34" s="18"/>
      <c r="C34" s="42"/>
      <c r="D34" s="34"/>
      <c r="E34" s="42"/>
      <c r="F34" s="34"/>
      <c r="G34" s="42"/>
      <c r="H34" s="100"/>
      <c r="I34" s="113"/>
      <c r="J34" s="44"/>
      <c r="K34" s="44"/>
      <c r="L34" s="44"/>
      <c r="M34" s="44"/>
      <c r="N34" s="45"/>
      <c r="O34" s="95"/>
      <c r="P34" s="95"/>
    </row>
    <row r="35" spans="1:16" x14ac:dyDescent="0.15">
      <c r="A35" s="18" t="s">
        <v>14</v>
      </c>
      <c r="B35" s="18" t="s">
        <v>3</v>
      </c>
      <c r="C35" s="42" t="s">
        <v>60</v>
      </c>
      <c r="D35" s="34" t="s">
        <v>60</v>
      </c>
      <c r="E35" s="42" t="s">
        <v>60</v>
      </c>
      <c r="F35" s="34" t="s">
        <v>60</v>
      </c>
      <c r="G35" s="42" t="s">
        <v>60</v>
      </c>
      <c r="H35" s="87" t="s">
        <v>60</v>
      </c>
      <c r="I35" s="113" t="s">
        <v>60</v>
      </c>
      <c r="J35" s="44" t="s">
        <v>60</v>
      </c>
      <c r="K35" s="44" t="s">
        <v>60</v>
      </c>
      <c r="L35" s="44" t="s">
        <v>60</v>
      </c>
      <c r="M35" s="44" t="s">
        <v>60</v>
      </c>
      <c r="N35" s="45" t="s">
        <v>60</v>
      </c>
      <c r="O35" s="95" t="s">
        <v>3</v>
      </c>
      <c r="P35" s="95" t="s">
        <v>14</v>
      </c>
    </row>
    <row r="36" spans="1:16" x14ac:dyDescent="0.15">
      <c r="A36" s="18" t="s">
        <v>15</v>
      </c>
      <c r="B36" s="18" t="s">
        <v>5</v>
      </c>
      <c r="C36" s="42" t="s">
        <v>60</v>
      </c>
      <c r="D36" s="34" t="s">
        <v>60</v>
      </c>
      <c r="E36" s="42" t="s">
        <v>60</v>
      </c>
      <c r="F36" s="34" t="s">
        <v>60</v>
      </c>
      <c r="G36" s="42" t="s">
        <v>60</v>
      </c>
      <c r="H36" s="87" t="s">
        <v>60</v>
      </c>
      <c r="I36" s="113" t="s">
        <v>60</v>
      </c>
      <c r="J36" s="44" t="s">
        <v>60</v>
      </c>
      <c r="K36" s="44" t="s">
        <v>60</v>
      </c>
      <c r="L36" s="44" t="s">
        <v>60</v>
      </c>
      <c r="M36" s="44" t="s">
        <v>60</v>
      </c>
      <c r="N36" s="45" t="s">
        <v>60</v>
      </c>
      <c r="O36" s="95" t="s">
        <v>5</v>
      </c>
      <c r="P36" s="95" t="s">
        <v>15</v>
      </c>
    </row>
    <row r="37" spans="1:16" x14ac:dyDescent="0.15">
      <c r="A37" s="18"/>
      <c r="B37" s="18"/>
      <c r="C37" s="42"/>
      <c r="D37" s="34"/>
      <c r="E37" s="42"/>
      <c r="F37" s="34"/>
      <c r="G37" s="42"/>
      <c r="H37" s="100"/>
      <c r="I37" s="113"/>
      <c r="J37" s="44"/>
      <c r="K37" s="44"/>
      <c r="L37" s="44"/>
      <c r="M37" s="44"/>
      <c r="N37" s="45"/>
      <c r="O37" s="95"/>
      <c r="P37" s="95"/>
    </row>
    <row r="38" spans="1:16" x14ac:dyDescent="0.15">
      <c r="A38" s="18" t="s">
        <v>16</v>
      </c>
      <c r="B38" s="18" t="s">
        <v>3</v>
      </c>
      <c r="C38" s="46">
        <v>179381</v>
      </c>
      <c r="D38" s="44">
        <v>106291</v>
      </c>
      <c r="E38" s="46">
        <v>83591</v>
      </c>
      <c r="F38" s="44">
        <v>62945</v>
      </c>
      <c r="G38" s="44">
        <v>51102</v>
      </c>
      <c r="H38" s="100">
        <v>45308</v>
      </c>
      <c r="I38" s="113" t="s">
        <v>60</v>
      </c>
      <c r="J38" s="44" t="s">
        <v>60</v>
      </c>
      <c r="K38" s="44" t="s">
        <v>60</v>
      </c>
      <c r="L38" s="44" t="s">
        <v>60</v>
      </c>
      <c r="M38" s="44" t="s">
        <v>60</v>
      </c>
      <c r="N38" s="45" t="s">
        <v>60</v>
      </c>
      <c r="O38" s="95" t="s">
        <v>3</v>
      </c>
      <c r="P38" s="95" t="s">
        <v>16</v>
      </c>
    </row>
    <row r="39" spans="1:16" x14ac:dyDescent="0.15">
      <c r="A39" s="18"/>
      <c r="B39" s="18" t="s">
        <v>5</v>
      </c>
      <c r="C39" s="46">
        <v>179381</v>
      </c>
      <c r="D39" s="44">
        <v>106291</v>
      </c>
      <c r="E39" s="46">
        <v>83951</v>
      </c>
      <c r="F39" s="44">
        <v>62945</v>
      </c>
      <c r="G39" s="44">
        <v>51102</v>
      </c>
      <c r="H39" s="100">
        <v>45308</v>
      </c>
      <c r="I39" s="113" t="s">
        <v>60</v>
      </c>
      <c r="J39" s="44" t="s">
        <v>60</v>
      </c>
      <c r="K39" s="44" t="s">
        <v>60</v>
      </c>
      <c r="L39" s="44" t="s">
        <v>60</v>
      </c>
      <c r="M39" s="44" t="s">
        <v>60</v>
      </c>
      <c r="N39" s="45" t="s">
        <v>60</v>
      </c>
      <c r="O39" s="95" t="s">
        <v>5</v>
      </c>
      <c r="P39" s="95"/>
    </row>
    <row r="40" spans="1:16" x14ac:dyDescent="0.15">
      <c r="A40" s="18"/>
      <c r="B40" s="18"/>
      <c r="C40" s="46"/>
      <c r="D40" s="44"/>
      <c r="E40" s="46"/>
      <c r="F40" s="44"/>
      <c r="G40" s="42"/>
      <c r="H40" s="100"/>
      <c r="I40" s="113"/>
      <c r="J40" s="44"/>
      <c r="K40" s="44"/>
      <c r="L40" s="44"/>
      <c r="M40" s="44"/>
      <c r="N40" s="45"/>
      <c r="O40" s="95"/>
      <c r="P40" s="95"/>
    </row>
    <row r="41" spans="1:16" x14ac:dyDescent="0.15">
      <c r="A41" s="18" t="s">
        <v>17</v>
      </c>
      <c r="B41" s="18" t="s">
        <v>3</v>
      </c>
      <c r="C41" s="46">
        <v>6409978</v>
      </c>
      <c r="D41" s="44">
        <v>6852353</v>
      </c>
      <c r="E41" s="46">
        <v>7226735</v>
      </c>
      <c r="F41" s="44">
        <v>7728923</v>
      </c>
      <c r="G41" s="44">
        <v>8336362</v>
      </c>
      <c r="H41" s="100">
        <v>8707669</v>
      </c>
      <c r="I41" s="113">
        <v>9105280</v>
      </c>
      <c r="J41" s="44">
        <v>9480179</v>
      </c>
      <c r="K41" s="44">
        <v>9941823</v>
      </c>
      <c r="L41" s="44">
        <v>10260353</v>
      </c>
      <c r="M41" s="44">
        <v>10571607</v>
      </c>
      <c r="N41" s="45">
        <v>10873623</v>
      </c>
      <c r="O41" s="95" t="s">
        <v>3</v>
      </c>
      <c r="P41" s="95" t="s">
        <v>17</v>
      </c>
    </row>
    <row r="42" spans="1:16" x14ac:dyDescent="0.15">
      <c r="A42" s="18"/>
      <c r="B42" s="18" t="s">
        <v>5</v>
      </c>
      <c r="C42" s="46">
        <v>6400968</v>
      </c>
      <c r="D42" s="44">
        <v>6786879</v>
      </c>
      <c r="E42" s="46">
        <v>7142060</v>
      </c>
      <c r="F42" s="44">
        <v>7620646</v>
      </c>
      <c r="G42" s="46">
        <v>8125911</v>
      </c>
      <c r="H42" s="100">
        <v>8373020</v>
      </c>
      <c r="I42" s="113">
        <v>8803073</v>
      </c>
      <c r="J42" s="44">
        <v>9208712</v>
      </c>
      <c r="K42" s="44">
        <v>9649825</v>
      </c>
      <c r="L42" s="44">
        <v>9977310</v>
      </c>
      <c r="M42" s="44">
        <v>10411416</v>
      </c>
      <c r="N42" s="45">
        <v>10787416</v>
      </c>
      <c r="O42" s="95" t="s">
        <v>5</v>
      </c>
      <c r="P42" s="95"/>
    </row>
    <row r="43" spans="1:16" x14ac:dyDescent="0.15">
      <c r="A43" s="18"/>
      <c r="B43" s="18"/>
      <c r="C43" s="42"/>
      <c r="D43" s="34"/>
      <c r="E43" s="42"/>
      <c r="F43" s="34"/>
      <c r="G43" s="42"/>
      <c r="H43" s="100"/>
      <c r="I43" s="113"/>
      <c r="J43" s="44"/>
      <c r="K43" s="44"/>
      <c r="L43" s="44"/>
      <c r="M43" s="44"/>
      <c r="N43" s="45"/>
      <c r="O43" s="95"/>
      <c r="P43" s="95"/>
    </row>
    <row r="44" spans="1:16" x14ac:dyDescent="0.15">
      <c r="A44" s="18" t="s">
        <v>61</v>
      </c>
      <c r="B44" s="18" t="s">
        <v>3</v>
      </c>
      <c r="C44" s="42">
        <v>1033354</v>
      </c>
      <c r="D44" s="34">
        <v>1175419</v>
      </c>
      <c r="E44" s="42">
        <v>1206221</v>
      </c>
      <c r="F44" s="34">
        <v>1281928</v>
      </c>
      <c r="G44" s="42">
        <v>1344877</v>
      </c>
      <c r="H44" s="87">
        <v>1422245</v>
      </c>
      <c r="I44" s="113">
        <v>1512208</v>
      </c>
      <c r="J44" s="44">
        <v>1642091</v>
      </c>
      <c r="K44" s="44">
        <v>1713125</v>
      </c>
      <c r="L44" s="44">
        <v>1795045</v>
      </c>
      <c r="M44" s="44">
        <v>1829297</v>
      </c>
      <c r="N44" s="45">
        <v>1967836</v>
      </c>
      <c r="O44" s="95" t="s">
        <v>3</v>
      </c>
      <c r="P44" s="95" t="s">
        <v>61</v>
      </c>
    </row>
    <row r="45" spans="1:16" x14ac:dyDescent="0.15">
      <c r="A45" s="18"/>
      <c r="B45" s="18" t="s">
        <v>5</v>
      </c>
      <c r="C45" s="42">
        <v>997514</v>
      </c>
      <c r="D45" s="34">
        <v>1160310</v>
      </c>
      <c r="E45" s="42">
        <v>1193304</v>
      </c>
      <c r="F45" s="34">
        <v>1268845</v>
      </c>
      <c r="G45" s="42">
        <v>1331487</v>
      </c>
      <c r="H45" s="87">
        <v>1408266</v>
      </c>
      <c r="I45" s="113">
        <v>1451917</v>
      </c>
      <c r="J45" s="44">
        <v>1573534</v>
      </c>
      <c r="K45" s="44">
        <v>1692514</v>
      </c>
      <c r="L45" s="44">
        <v>1771037</v>
      </c>
      <c r="M45" s="44">
        <v>1805457</v>
      </c>
      <c r="N45" s="45">
        <v>1895527</v>
      </c>
      <c r="O45" s="95" t="s">
        <v>5</v>
      </c>
      <c r="P45" s="95"/>
    </row>
    <row r="46" spans="1:16" x14ac:dyDescent="0.15">
      <c r="A46" s="19"/>
      <c r="B46" s="95"/>
      <c r="C46" s="42"/>
      <c r="D46" s="34"/>
      <c r="E46" s="42"/>
      <c r="F46" s="34"/>
      <c r="G46" s="42"/>
      <c r="H46" s="87"/>
      <c r="I46" s="113"/>
      <c r="J46" s="44"/>
      <c r="K46" s="44"/>
      <c r="L46" s="44"/>
      <c r="M46" s="44"/>
      <c r="N46" s="45"/>
      <c r="O46" s="94"/>
      <c r="P46" s="95"/>
    </row>
    <row r="47" spans="1:16" x14ac:dyDescent="0.15">
      <c r="A47" s="18" t="s">
        <v>62</v>
      </c>
      <c r="B47" s="18" t="s">
        <v>3</v>
      </c>
      <c r="C47" s="42" t="s">
        <v>60</v>
      </c>
      <c r="D47" s="34" t="s">
        <v>60</v>
      </c>
      <c r="E47" s="42">
        <v>89200</v>
      </c>
      <c r="F47" s="34">
        <v>98975</v>
      </c>
      <c r="G47" s="42" t="s">
        <v>60</v>
      </c>
      <c r="H47" s="87" t="s">
        <v>60</v>
      </c>
      <c r="I47" s="114" t="s">
        <v>60</v>
      </c>
      <c r="J47" s="42" t="s">
        <v>60</v>
      </c>
      <c r="K47" s="44">
        <v>196109</v>
      </c>
      <c r="L47" s="44">
        <v>19833</v>
      </c>
      <c r="M47" s="44">
        <v>19876</v>
      </c>
      <c r="N47" s="45">
        <v>19846</v>
      </c>
      <c r="O47" s="95" t="s">
        <v>3</v>
      </c>
      <c r="P47" s="95" t="s">
        <v>62</v>
      </c>
    </row>
    <row r="48" spans="1:16" x14ac:dyDescent="0.15">
      <c r="A48" s="31"/>
      <c r="B48" s="31" t="s">
        <v>5</v>
      </c>
      <c r="C48" s="48" t="s">
        <v>60</v>
      </c>
      <c r="D48" s="47" t="s">
        <v>60</v>
      </c>
      <c r="E48" s="48">
        <v>89200</v>
      </c>
      <c r="F48" s="47">
        <v>98975</v>
      </c>
      <c r="G48" s="48" t="s">
        <v>60</v>
      </c>
      <c r="H48" s="101" t="s">
        <v>60</v>
      </c>
      <c r="I48" s="115" t="s">
        <v>60</v>
      </c>
      <c r="J48" s="48" t="s">
        <v>60</v>
      </c>
      <c r="K48" s="49">
        <v>196109</v>
      </c>
      <c r="L48" s="49">
        <v>19833</v>
      </c>
      <c r="M48" s="49">
        <v>19876</v>
      </c>
      <c r="N48" s="50">
        <v>19846</v>
      </c>
      <c r="O48" s="96" t="s">
        <v>5</v>
      </c>
      <c r="P48" s="96"/>
    </row>
    <row r="49" spans="1:16" x14ac:dyDescent="0.15">
      <c r="A49" s="4"/>
      <c r="B49" s="4"/>
      <c r="C49" s="4"/>
      <c r="D49" s="4"/>
      <c r="E49" s="5"/>
      <c r="F49" s="33"/>
      <c r="G49" s="20"/>
      <c r="H49" s="90" t="s">
        <v>63</v>
      </c>
      <c r="I49" s="4"/>
      <c r="J49" s="4"/>
      <c r="K49" s="4"/>
      <c r="L49" s="33"/>
      <c r="M49" s="90"/>
      <c r="N49" s="90"/>
      <c r="O49" s="4"/>
      <c r="P49" s="33" t="s">
        <v>63</v>
      </c>
    </row>
    <row r="50" spans="1:16" x14ac:dyDescent="0.15">
      <c r="A50" s="4" t="s">
        <v>71</v>
      </c>
      <c r="B50" s="4"/>
      <c r="C50" s="4"/>
      <c r="D50" s="4"/>
      <c r="E50" s="5"/>
      <c r="F50" s="4"/>
      <c r="G50" s="4"/>
      <c r="H50" s="4"/>
      <c r="I50" s="4" t="s">
        <v>71</v>
      </c>
      <c r="J50" s="4"/>
      <c r="K50" s="4"/>
      <c r="L50" s="4"/>
      <c r="M50" s="4"/>
      <c r="N50" s="4"/>
      <c r="O50" s="4"/>
      <c r="P50" s="4"/>
    </row>
  </sheetData>
  <mergeCells count="2">
    <mergeCell ref="I2:P2"/>
    <mergeCell ref="A2:H2"/>
  </mergeCells>
  <phoneticPr fontId="2"/>
  <pageMargins left="1.1811023622047245" right="0.78740157480314965" top="0.98425196850393704" bottom="0.98425196850393704" header="0.51181102362204722" footer="0.51181102362204722"/>
  <pageSetup paperSize="9" scale="75" fitToWidth="0" fitToHeight="0" orientation="portrait" r:id="rId1"/>
  <headerFooter alignWithMargins="0"/>
  <colBreaks count="1" manualBreakCount="1">
    <brk id="8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view="pageBreakPreview" zoomScale="55" zoomScaleNormal="100" zoomScaleSheetLayoutView="55" workbookViewId="0">
      <selection activeCell="J4" sqref="J4:K4"/>
    </sheetView>
  </sheetViews>
  <sheetFormatPr defaultRowHeight="18.75" x14ac:dyDescent="0.15"/>
  <cols>
    <col min="1" max="1" width="26.375" style="35" customWidth="1"/>
    <col min="2" max="2" width="11.625" style="35" customWidth="1"/>
    <col min="3" max="3" width="8.625" style="35" customWidth="1"/>
    <col min="4" max="4" width="11.625" style="35" customWidth="1"/>
    <col min="5" max="5" width="8.625" style="35" customWidth="1"/>
    <col min="6" max="6" width="11.625" style="35" customWidth="1"/>
    <col min="7" max="7" width="8.625" style="35" customWidth="1"/>
    <col min="8" max="8" width="11.625" style="35" customWidth="1"/>
    <col min="9" max="9" width="8.625" style="35" customWidth="1"/>
    <col min="10" max="10" width="11.625" style="35" customWidth="1"/>
    <col min="11" max="11" width="8.625" style="35" customWidth="1"/>
    <col min="12" max="12" width="11.625" style="35" customWidth="1"/>
    <col min="13" max="13" width="8.625" style="35" customWidth="1"/>
    <col min="14" max="14" width="11.625" style="35" customWidth="1"/>
    <col min="15" max="15" width="8.625" style="35" customWidth="1"/>
    <col min="16" max="16" width="11.625" style="35" customWidth="1"/>
    <col min="17" max="17" width="8.625" style="35" customWidth="1"/>
    <col min="18" max="18" width="11.625" style="35" customWidth="1"/>
    <col min="19" max="19" width="8.625" style="35" customWidth="1"/>
    <col min="20" max="20" width="11.625" style="35" customWidth="1"/>
    <col min="21" max="21" width="8.625" style="35" customWidth="1"/>
    <col min="22" max="22" width="26.375" style="35" customWidth="1"/>
    <col min="23" max="16384" width="9" style="35"/>
  </cols>
  <sheetData>
    <row r="1" spans="1:22" x14ac:dyDescent="0.15">
      <c r="A1" s="4"/>
      <c r="B1" s="51"/>
      <c r="C1" s="51"/>
      <c r="D1" s="52"/>
      <c r="E1" s="52"/>
      <c r="F1" s="51"/>
      <c r="G1" s="51"/>
      <c r="H1" s="53"/>
      <c r="I1" s="5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15">
      <c r="A2" s="124" t="s">
        <v>87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 t="s">
        <v>90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x14ac:dyDescent="0.15">
      <c r="A3" s="36"/>
      <c r="B3" s="51"/>
      <c r="C3" s="51"/>
      <c r="D3" s="52"/>
      <c r="E3" s="52"/>
      <c r="F3" s="51"/>
      <c r="G3" s="51"/>
      <c r="H3" s="53"/>
      <c r="I3" s="5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6"/>
    </row>
    <row r="4" spans="1:22" ht="33.75" customHeight="1" x14ac:dyDescent="0.15">
      <c r="A4" s="127" t="s">
        <v>18</v>
      </c>
      <c r="B4" s="125" t="s">
        <v>68</v>
      </c>
      <c r="C4" s="126"/>
      <c r="D4" s="129" t="s">
        <v>69</v>
      </c>
      <c r="E4" s="126"/>
      <c r="F4" s="125" t="s">
        <v>81</v>
      </c>
      <c r="G4" s="126"/>
      <c r="H4" s="125" t="s">
        <v>82</v>
      </c>
      <c r="I4" s="126"/>
      <c r="J4" s="125" t="s">
        <v>83</v>
      </c>
      <c r="K4" s="126"/>
      <c r="L4" s="125" t="s">
        <v>111</v>
      </c>
      <c r="M4" s="126"/>
      <c r="N4" s="130" t="s">
        <v>112</v>
      </c>
      <c r="O4" s="126"/>
      <c r="P4" s="125" t="s">
        <v>110</v>
      </c>
      <c r="Q4" s="126"/>
      <c r="R4" s="125" t="s">
        <v>125</v>
      </c>
      <c r="S4" s="126"/>
      <c r="T4" s="125" t="s">
        <v>126</v>
      </c>
      <c r="U4" s="126"/>
      <c r="V4" s="127" t="s">
        <v>18</v>
      </c>
    </row>
    <row r="5" spans="1:22" x14ac:dyDescent="0.15">
      <c r="A5" s="128"/>
      <c r="B5" s="6" t="s">
        <v>72</v>
      </c>
      <c r="C5" s="54" t="s">
        <v>73</v>
      </c>
      <c r="D5" s="108" t="s">
        <v>72</v>
      </c>
      <c r="E5" s="54" t="s">
        <v>73</v>
      </c>
      <c r="F5" s="6" t="s">
        <v>72</v>
      </c>
      <c r="G5" s="54" t="s">
        <v>73</v>
      </c>
      <c r="H5" s="6" t="s">
        <v>72</v>
      </c>
      <c r="I5" s="54" t="s">
        <v>73</v>
      </c>
      <c r="J5" s="6" t="s">
        <v>72</v>
      </c>
      <c r="K5" s="54" t="s">
        <v>73</v>
      </c>
      <c r="L5" s="6" t="s">
        <v>72</v>
      </c>
      <c r="M5" s="54" t="s">
        <v>73</v>
      </c>
      <c r="N5" s="6" t="s">
        <v>72</v>
      </c>
      <c r="O5" s="54" t="s">
        <v>73</v>
      </c>
      <c r="P5" s="6" t="s">
        <v>72</v>
      </c>
      <c r="Q5" s="54" t="s">
        <v>73</v>
      </c>
      <c r="R5" s="6" t="s">
        <v>72</v>
      </c>
      <c r="S5" s="54" t="s">
        <v>73</v>
      </c>
      <c r="T5" s="6" t="s">
        <v>72</v>
      </c>
      <c r="U5" s="54" t="s">
        <v>73</v>
      </c>
      <c r="V5" s="128"/>
    </row>
    <row r="6" spans="1:22" x14ac:dyDescent="0.15">
      <c r="A6" s="109" t="s">
        <v>19</v>
      </c>
      <c r="B6" s="2">
        <v>16658453</v>
      </c>
      <c r="C6" s="51">
        <v>39.4</v>
      </c>
      <c r="D6" s="2">
        <v>16703863</v>
      </c>
      <c r="E6" s="51">
        <v>42.7</v>
      </c>
      <c r="F6" s="2">
        <v>16902199</v>
      </c>
      <c r="G6" s="51">
        <v>40.799999999999997</v>
      </c>
      <c r="H6" s="2">
        <v>16789827</v>
      </c>
      <c r="I6" s="51">
        <v>40.299999999999997</v>
      </c>
      <c r="J6" s="10">
        <v>16910656</v>
      </c>
      <c r="K6" s="57">
        <v>37.200000000000003</v>
      </c>
      <c r="L6" s="102">
        <v>16889405</v>
      </c>
      <c r="M6" s="83">
        <v>40.4</v>
      </c>
      <c r="N6" s="2">
        <v>16938237</v>
      </c>
      <c r="O6" s="51">
        <v>36</v>
      </c>
      <c r="P6" s="3">
        <v>16697030</v>
      </c>
      <c r="Q6" s="56">
        <v>27.1</v>
      </c>
      <c r="R6" s="3">
        <v>16745335</v>
      </c>
      <c r="S6" s="56">
        <v>31</v>
      </c>
      <c r="T6" s="10">
        <v>17096550</v>
      </c>
      <c r="U6" s="57">
        <v>31.8</v>
      </c>
      <c r="V6" s="109" t="s">
        <v>19</v>
      </c>
    </row>
    <row r="7" spans="1:22" x14ac:dyDescent="0.15">
      <c r="A7" s="109"/>
      <c r="B7" s="2"/>
      <c r="C7" s="58"/>
      <c r="D7" s="2"/>
      <c r="E7" s="58"/>
      <c r="F7" s="2"/>
      <c r="G7" s="58"/>
      <c r="H7" s="2"/>
      <c r="I7" s="58"/>
      <c r="J7" s="3"/>
      <c r="K7" s="57"/>
      <c r="L7" s="103"/>
      <c r="M7" s="83"/>
      <c r="N7" s="2"/>
      <c r="O7" s="51"/>
      <c r="P7" s="3"/>
      <c r="Q7" s="56"/>
      <c r="R7" s="3"/>
      <c r="S7" s="56"/>
      <c r="T7" s="3"/>
      <c r="U7" s="57"/>
      <c r="V7" s="109"/>
    </row>
    <row r="8" spans="1:22" x14ac:dyDescent="0.15">
      <c r="A8" s="109" t="s">
        <v>20</v>
      </c>
      <c r="B8" s="2">
        <v>191884</v>
      </c>
      <c r="C8" s="51">
        <v>0.4</v>
      </c>
      <c r="D8" s="2">
        <v>183103</v>
      </c>
      <c r="E8" s="51">
        <v>0.5</v>
      </c>
      <c r="F8" s="2">
        <v>190622</v>
      </c>
      <c r="G8" s="51">
        <v>0.5</v>
      </c>
      <c r="H8" s="2">
        <v>183238</v>
      </c>
      <c r="I8" s="51">
        <v>0.4</v>
      </c>
      <c r="J8" s="3">
        <v>183343</v>
      </c>
      <c r="K8" s="57">
        <v>0.4</v>
      </c>
      <c r="L8" s="103">
        <v>185105</v>
      </c>
      <c r="M8" s="83">
        <v>0.4</v>
      </c>
      <c r="N8" s="2">
        <v>190407</v>
      </c>
      <c r="O8" s="51">
        <v>0.4</v>
      </c>
      <c r="P8" s="3">
        <v>194784</v>
      </c>
      <c r="Q8" s="56">
        <v>0.3</v>
      </c>
      <c r="R8" s="3">
        <v>198731</v>
      </c>
      <c r="S8" s="56">
        <v>0.4</v>
      </c>
      <c r="T8" s="3">
        <v>194358</v>
      </c>
      <c r="U8" s="57">
        <v>0.4</v>
      </c>
      <c r="V8" s="109" t="s">
        <v>20</v>
      </c>
    </row>
    <row r="9" spans="1:22" x14ac:dyDescent="0.15">
      <c r="A9" s="109"/>
      <c r="B9" s="2"/>
      <c r="C9" s="51"/>
      <c r="D9" s="2"/>
      <c r="E9" s="51"/>
      <c r="F9" s="2"/>
      <c r="G9" s="51"/>
      <c r="H9" s="2"/>
      <c r="I9" s="51"/>
      <c r="J9" s="3"/>
      <c r="K9" s="57"/>
      <c r="L9" s="103"/>
      <c r="M9" s="83"/>
      <c r="N9" s="2"/>
      <c r="O9" s="51"/>
      <c r="P9" s="3"/>
      <c r="Q9" s="56"/>
      <c r="R9" s="3"/>
      <c r="S9" s="56"/>
      <c r="T9" s="3"/>
      <c r="U9" s="57"/>
      <c r="V9" s="109"/>
    </row>
    <row r="10" spans="1:22" x14ac:dyDescent="0.15">
      <c r="A10" s="109" t="s">
        <v>21</v>
      </c>
      <c r="B10" s="2">
        <v>23454</v>
      </c>
      <c r="C10" s="51">
        <v>0.1</v>
      </c>
      <c r="D10" s="2">
        <v>21166</v>
      </c>
      <c r="E10" s="51">
        <v>0.1</v>
      </c>
      <c r="F10" s="2">
        <v>22145</v>
      </c>
      <c r="G10" s="51">
        <v>0.1</v>
      </c>
      <c r="H10" s="2">
        <v>22140</v>
      </c>
      <c r="I10" s="51">
        <v>0.1</v>
      </c>
      <c r="J10" s="3">
        <v>21698</v>
      </c>
      <c r="K10" s="57">
        <v>0.1</v>
      </c>
      <c r="L10" s="103">
        <v>21076</v>
      </c>
      <c r="M10" s="83">
        <v>0.1</v>
      </c>
      <c r="N10" s="2">
        <v>22049</v>
      </c>
      <c r="O10" s="51">
        <v>0.1</v>
      </c>
      <c r="P10" s="3">
        <v>20614</v>
      </c>
      <c r="Q10" s="56">
        <v>0</v>
      </c>
      <c r="R10" s="3">
        <v>21657</v>
      </c>
      <c r="S10" s="56">
        <v>0</v>
      </c>
      <c r="T10" s="3">
        <v>20578</v>
      </c>
      <c r="U10" s="57">
        <v>0</v>
      </c>
      <c r="V10" s="109" t="s">
        <v>21</v>
      </c>
    </row>
    <row r="11" spans="1:22" x14ac:dyDescent="0.15">
      <c r="A11" s="109"/>
      <c r="B11" s="2"/>
      <c r="C11" s="51"/>
      <c r="D11" s="2"/>
      <c r="E11" s="51"/>
      <c r="F11" s="2"/>
      <c r="G11" s="51"/>
      <c r="H11" s="2"/>
      <c r="I11" s="51"/>
      <c r="J11" s="3"/>
      <c r="K11" s="57"/>
      <c r="L11" s="103"/>
      <c r="M11" s="83"/>
      <c r="N11" s="2"/>
      <c r="O11" s="51"/>
      <c r="P11" s="3"/>
      <c r="Q11" s="56"/>
      <c r="R11" s="3"/>
      <c r="S11" s="56"/>
      <c r="T11" s="3"/>
      <c r="U11" s="57"/>
      <c r="V11" s="109"/>
    </row>
    <row r="12" spans="1:22" x14ac:dyDescent="0.15">
      <c r="A12" s="109" t="s">
        <v>22</v>
      </c>
      <c r="B12" s="2">
        <v>94402</v>
      </c>
      <c r="C12" s="51">
        <v>0.2</v>
      </c>
      <c r="D12" s="2">
        <v>44939</v>
      </c>
      <c r="E12" s="51">
        <v>0.1</v>
      </c>
      <c r="F12" s="2">
        <v>69335</v>
      </c>
      <c r="G12" s="51">
        <v>0.2</v>
      </c>
      <c r="H12" s="2">
        <v>74765</v>
      </c>
      <c r="I12" s="51">
        <v>0.2</v>
      </c>
      <c r="J12" s="3">
        <v>93407</v>
      </c>
      <c r="K12" s="57">
        <v>0.2</v>
      </c>
      <c r="L12" s="103">
        <v>100230</v>
      </c>
      <c r="M12" s="83">
        <v>0.2</v>
      </c>
      <c r="N12" s="2">
        <v>54070</v>
      </c>
      <c r="O12" s="51">
        <v>0.1</v>
      </c>
      <c r="P12" s="3">
        <v>5</v>
      </c>
      <c r="Q12" s="56">
        <v>0</v>
      </c>
      <c r="R12" s="3">
        <v>0</v>
      </c>
      <c r="S12" s="56">
        <v>0</v>
      </c>
      <c r="T12" s="3">
        <v>1415</v>
      </c>
      <c r="U12" s="57">
        <v>0</v>
      </c>
      <c r="V12" s="109" t="s">
        <v>22</v>
      </c>
    </row>
    <row r="13" spans="1:22" x14ac:dyDescent="0.15">
      <c r="A13" s="109"/>
      <c r="B13" s="2"/>
      <c r="C13" s="51"/>
      <c r="D13" s="2"/>
      <c r="E13" s="51"/>
      <c r="F13" s="2"/>
      <c r="G13" s="51"/>
      <c r="H13" s="2"/>
      <c r="I13" s="51"/>
      <c r="J13" s="3"/>
      <c r="K13" s="57"/>
      <c r="L13" s="103"/>
      <c r="M13" s="83"/>
      <c r="N13" s="2"/>
      <c r="O13" s="51"/>
      <c r="P13" s="3"/>
      <c r="Q13" s="56"/>
      <c r="R13" s="3"/>
      <c r="S13" s="56"/>
      <c r="T13" s="3"/>
      <c r="U13" s="57"/>
      <c r="V13" s="109"/>
    </row>
    <row r="14" spans="1:22" x14ac:dyDescent="0.15">
      <c r="A14" s="109" t="s">
        <v>23</v>
      </c>
      <c r="B14" s="2">
        <v>4446303</v>
      </c>
      <c r="C14" s="51">
        <v>10.5</v>
      </c>
      <c r="D14" s="2">
        <v>4427458</v>
      </c>
      <c r="E14" s="51">
        <v>11.3</v>
      </c>
      <c r="F14" s="2">
        <v>4777579</v>
      </c>
      <c r="G14" s="51">
        <v>11.5</v>
      </c>
      <c r="H14" s="2">
        <v>4548592</v>
      </c>
      <c r="I14" s="51">
        <v>10.9</v>
      </c>
      <c r="J14" s="3">
        <v>4684302</v>
      </c>
      <c r="K14" s="57">
        <v>10.3</v>
      </c>
      <c r="L14" s="103">
        <v>4784985</v>
      </c>
      <c r="M14" s="83">
        <v>11.5</v>
      </c>
      <c r="N14" s="2">
        <v>5167989</v>
      </c>
      <c r="O14" s="51">
        <v>11</v>
      </c>
      <c r="P14" s="3">
        <v>5129278</v>
      </c>
      <c r="Q14" s="56">
        <v>8.3000000000000007</v>
      </c>
      <c r="R14" s="3">
        <v>6198271</v>
      </c>
      <c r="S14" s="56">
        <v>11.4</v>
      </c>
      <c r="T14" s="3">
        <v>6492507</v>
      </c>
      <c r="U14" s="57">
        <v>12.1</v>
      </c>
      <c r="V14" s="109" t="s">
        <v>23</v>
      </c>
    </row>
    <row r="15" spans="1:22" x14ac:dyDescent="0.15">
      <c r="A15" s="109"/>
      <c r="B15" s="2"/>
      <c r="C15" s="51"/>
      <c r="D15" s="2"/>
      <c r="E15" s="51"/>
      <c r="F15" s="2"/>
      <c r="G15" s="51"/>
      <c r="H15" s="2"/>
      <c r="I15" s="51"/>
      <c r="J15" s="3"/>
      <c r="K15" s="57"/>
      <c r="L15" s="103"/>
      <c r="M15" s="83"/>
      <c r="N15" s="2"/>
      <c r="O15" s="51"/>
      <c r="P15" s="3"/>
      <c r="Q15" s="56"/>
      <c r="R15" s="3"/>
      <c r="S15" s="56"/>
      <c r="T15" s="3"/>
      <c r="U15" s="57"/>
      <c r="V15" s="109"/>
    </row>
    <row r="16" spans="1:22" x14ac:dyDescent="0.15">
      <c r="A16" s="109" t="s">
        <v>24</v>
      </c>
      <c r="B16" s="2">
        <v>18786</v>
      </c>
      <c r="C16" s="51">
        <v>0</v>
      </c>
      <c r="D16" s="2">
        <v>16875</v>
      </c>
      <c r="E16" s="51">
        <v>0</v>
      </c>
      <c r="F16" s="2">
        <v>18058</v>
      </c>
      <c r="G16" s="51">
        <v>0</v>
      </c>
      <c r="H16" s="2">
        <v>16547</v>
      </c>
      <c r="I16" s="51">
        <v>0</v>
      </c>
      <c r="J16" s="3">
        <v>15262</v>
      </c>
      <c r="K16" s="57">
        <v>0</v>
      </c>
      <c r="L16" s="103">
        <v>13425</v>
      </c>
      <c r="M16" s="51">
        <v>0</v>
      </c>
      <c r="N16" s="2">
        <v>12962</v>
      </c>
      <c r="O16" s="51">
        <v>0</v>
      </c>
      <c r="P16" s="3">
        <v>15001</v>
      </c>
      <c r="Q16" s="56">
        <v>0</v>
      </c>
      <c r="R16" s="3">
        <v>14721</v>
      </c>
      <c r="S16" s="56">
        <v>0</v>
      </c>
      <c r="T16" s="3">
        <v>13011</v>
      </c>
      <c r="U16" s="57">
        <v>0</v>
      </c>
      <c r="V16" s="109" t="s">
        <v>24</v>
      </c>
    </row>
    <row r="17" spans="1:22" x14ac:dyDescent="0.15">
      <c r="A17" s="109"/>
      <c r="B17" s="2"/>
      <c r="C17" s="51"/>
      <c r="D17" s="2"/>
      <c r="E17" s="51"/>
      <c r="F17" s="2"/>
      <c r="G17" s="51"/>
      <c r="H17" s="2"/>
      <c r="I17" s="51"/>
      <c r="J17" s="3"/>
      <c r="K17" s="57"/>
      <c r="L17" s="103"/>
      <c r="M17" s="83"/>
      <c r="N17" s="2"/>
      <c r="O17" s="51"/>
      <c r="P17" s="3"/>
      <c r="Q17" s="56"/>
      <c r="R17" s="3"/>
      <c r="S17" s="56"/>
      <c r="T17" s="3"/>
      <c r="U17" s="57"/>
      <c r="V17" s="109"/>
    </row>
    <row r="18" spans="1:22" x14ac:dyDescent="0.15">
      <c r="A18" s="109" t="s">
        <v>25</v>
      </c>
      <c r="B18" s="2">
        <v>452750</v>
      </c>
      <c r="C18" s="51">
        <v>1.1000000000000001</v>
      </c>
      <c r="D18" s="2">
        <v>440311</v>
      </c>
      <c r="E18" s="51">
        <v>1.1000000000000001</v>
      </c>
      <c r="F18" s="2">
        <v>384807</v>
      </c>
      <c r="G18" s="51">
        <v>0.9</v>
      </c>
      <c r="H18" s="2">
        <v>381104</v>
      </c>
      <c r="I18" s="51">
        <v>0.9</v>
      </c>
      <c r="J18" s="3">
        <v>292395</v>
      </c>
      <c r="K18" s="57">
        <v>0.6</v>
      </c>
      <c r="L18" s="103">
        <v>259511</v>
      </c>
      <c r="M18" s="83">
        <v>0.6</v>
      </c>
      <c r="N18" s="2">
        <v>170370</v>
      </c>
      <c r="O18" s="51">
        <v>0.4</v>
      </c>
      <c r="P18" s="3">
        <v>78713</v>
      </c>
      <c r="Q18" s="56">
        <v>0.1</v>
      </c>
      <c r="R18" s="3">
        <v>82245</v>
      </c>
      <c r="S18" s="56">
        <v>0.2</v>
      </c>
      <c r="T18" s="3">
        <v>98201</v>
      </c>
      <c r="U18" s="57">
        <v>0.2</v>
      </c>
      <c r="V18" s="109" t="s">
        <v>25</v>
      </c>
    </row>
    <row r="19" spans="1:22" x14ac:dyDescent="0.15">
      <c r="A19" s="109"/>
      <c r="B19" s="2"/>
      <c r="C19" s="51"/>
      <c r="D19" s="2"/>
      <c r="E19" s="51"/>
      <c r="F19" s="2"/>
      <c r="G19" s="51"/>
      <c r="H19" s="2"/>
      <c r="I19" s="51"/>
      <c r="J19" s="3"/>
      <c r="K19" s="57"/>
      <c r="L19" s="103"/>
      <c r="M19" s="83"/>
      <c r="N19" s="2"/>
      <c r="O19" s="51"/>
      <c r="P19" s="3"/>
      <c r="Q19" s="56"/>
      <c r="R19" s="3"/>
      <c r="S19" s="56"/>
      <c r="T19" s="3"/>
      <c r="U19" s="57"/>
      <c r="V19" s="109"/>
    </row>
    <row r="20" spans="1:22" x14ac:dyDescent="0.15">
      <c r="A20" s="109" t="s">
        <v>26</v>
      </c>
      <c r="B20" s="2">
        <v>748041</v>
      </c>
      <c r="C20" s="51">
        <v>1.8</v>
      </c>
      <c r="D20" s="2">
        <v>738943</v>
      </c>
      <c r="E20" s="51">
        <v>1.9</v>
      </c>
      <c r="F20" s="2">
        <v>734528</v>
      </c>
      <c r="G20" s="51">
        <v>1.8</v>
      </c>
      <c r="H20" s="2">
        <v>714990</v>
      </c>
      <c r="I20" s="51">
        <v>1.7</v>
      </c>
      <c r="J20" s="3">
        <v>708233</v>
      </c>
      <c r="K20" s="57">
        <v>1.6</v>
      </c>
      <c r="L20" s="103">
        <v>686287</v>
      </c>
      <c r="M20" s="83">
        <v>1.6</v>
      </c>
      <c r="N20" s="2">
        <v>682352</v>
      </c>
      <c r="O20" s="51">
        <v>1.4</v>
      </c>
      <c r="P20" s="3">
        <v>662957</v>
      </c>
      <c r="Q20" s="56">
        <v>1.1000000000000001</v>
      </c>
      <c r="R20" s="3">
        <v>662609</v>
      </c>
      <c r="S20" s="56">
        <v>1.2</v>
      </c>
      <c r="T20" s="3">
        <v>1074836</v>
      </c>
      <c r="U20" s="57">
        <v>2</v>
      </c>
      <c r="V20" s="109" t="s">
        <v>26</v>
      </c>
    </row>
    <row r="21" spans="1:22" x14ac:dyDescent="0.15">
      <c r="A21" s="109"/>
      <c r="B21" s="2"/>
      <c r="C21" s="51"/>
      <c r="D21" s="2"/>
      <c r="E21" s="51"/>
      <c r="F21" s="2"/>
      <c r="G21" s="51"/>
      <c r="H21" s="2"/>
      <c r="I21" s="51"/>
      <c r="J21" s="3"/>
      <c r="K21" s="57"/>
      <c r="L21" s="103"/>
      <c r="M21" s="83"/>
      <c r="N21" s="2"/>
      <c r="O21" s="51"/>
      <c r="P21" s="3"/>
      <c r="Q21" s="56"/>
      <c r="R21" s="3"/>
      <c r="S21" s="56"/>
      <c r="T21" s="3"/>
      <c r="U21" s="57"/>
      <c r="V21" s="109"/>
    </row>
    <row r="22" spans="1:22" x14ac:dyDescent="0.15">
      <c r="A22" s="109" t="s">
        <v>27</v>
      </c>
      <c r="B22" s="2">
        <v>6223313</v>
      </c>
      <c r="C22" s="51">
        <v>14.7</v>
      </c>
      <c r="D22" s="2">
        <v>6703224</v>
      </c>
      <c r="E22" s="51">
        <v>17.100000000000001</v>
      </c>
      <c r="F22" s="2">
        <v>6989180</v>
      </c>
      <c r="G22" s="51">
        <v>16.899999999999999</v>
      </c>
      <c r="H22" s="2">
        <v>7523907</v>
      </c>
      <c r="I22" s="51">
        <v>18.100000000000001</v>
      </c>
      <c r="J22" s="3">
        <v>7500794</v>
      </c>
      <c r="K22" s="57">
        <v>16.5</v>
      </c>
      <c r="L22" s="103">
        <v>7294993</v>
      </c>
      <c r="M22" s="83">
        <v>17.5</v>
      </c>
      <c r="N22" s="2">
        <v>8034193</v>
      </c>
      <c r="O22" s="51">
        <v>17.100000000000001</v>
      </c>
      <c r="P22" s="3">
        <v>22588211</v>
      </c>
      <c r="Q22" s="56">
        <v>36.6</v>
      </c>
      <c r="R22" s="3">
        <v>13939077</v>
      </c>
      <c r="S22" s="56">
        <v>25.8</v>
      </c>
      <c r="T22" s="3">
        <v>11666868</v>
      </c>
      <c r="U22" s="57">
        <v>21.7</v>
      </c>
      <c r="V22" s="109" t="s">
        <v>27</v>
      </c>
    </row>
    <row r="23" spans="1:22" x14ac:dyDescent="0.15">
      <c r="A23" s="109"/>
      <c r="B23" s="2"/>
      <c r="C23" s="51"/>
      <c r="D23" s="2"/>
      <c r="E23" s="51"/>
      <c r="F23" s="2"/>
      <c r="G23" s="51"/>
      <c r="H23" s="2"/>
      <c r="I23" s="51"/>
      <c r="J23" s="3"/>
      <c r="K23" s="57"/>
      <c r="L23" s="103"/>
      <c r="M23" s="83"/>
      <c r="N23" s="2"/>
      <c r="O23" s="51"/>
      <c r="P23" s="3"/>
      <c r="Q23" s="56"/>
      <c r="R23" s="3"/>
      <c r="S23" s="56"/>
      <c r="T23" s="3"/>
      <c r="U23" s="57"/>
      <c r="V23" s="109"/>
    </row>
    <row r="24" spans="1:22" x14ac:dyDescent="0.15">
      <c r="A24" s="109" t="s">
        <v>28</v>
      </c>
      <c r="B24" s="2">
        <v>2706630</v>
      </c>
      <c r="C24" s="51">
        <v>6.4</v>
      </c>
      <c r="D24" s="2">
        <v>2727351</v>
      </c>
      <c r="E24" s="51">
        <v>7</v>
      </c>
      <c r="F24" s="2">
        <v>3367041</v>
      </c>
      <c r="G24" s="51">
        <v>8.1</v>
      </c>
      <c r="H24" s="2">
        <v>3183628</v>
      </c>
      <c r="I24" s="51">
        <v>7.6</v>
      </c>
      <c r="J24" s="3">
        <v>3257540</v>
      </c>
      <c r="K24" s="57">
        <v>7.2</v>
      </c>
      <c r="L24" s="103">
        <v>3192436</v>
      </c>
      <c r="M24" s="83">
        <v>7.6</v>
      </c>
      <c r="N24" s="2">
        <v>3389486</v>
      </c>
      <c r="O24" s="51">
        <v>7.2</v>
      </c>
      <c r="P24" s="3">
        <v>3663595</v>
      </c>
      <c r="Q24" s="56">
        <v>5.9</v>
      </c>
      <c r="R24" s="3">
        <v>3744388</v>
      </c>
      <c r="S24" s="56">
        <v>6.9</v>
      </c>
      <c r="T24" s="3">
        <v>3841782</v>
      </c>
      <c r="U24" s="57">
        <v>7.1</v>
      </c>
      <c r="V24" s="109" t="s">
        <v>28</v>
      </c>
    </row>
    <row r="25" spans="1:22" x14ac:dyDescent="0.15">
      <c r="A25" s="109"/>
      <c r="B25" s="2"/>
      <c r="C25" s="51"/>
      <c r="D25" s="2"/>
      <c r="E25" s="51"/>
      <c r="F25" s="2"/>
      <c r="G25" s="51"/>
      <c r="H25" s="2"/>
      <c r="I25" s="51"/>
      <c r="J25" s="3"/>
      <c r="K25" s="57"/>
      <c r="L25" s="103"/>
      <c r="M25" s="83"/>
      <c r="N25" s="2"/>
      <c r="O25" s="51"/>
      <c r="P25" s="3"/>
      <c r="Q25" s="56"/>
      <c r="R25" s="3"/>
      <c r="S25" s="56"/>
      <c r="T25" s="3"/>
      <c r="U25" s="57"/>
      <c r="V25" s="109"/>
    </row>
    <row r="26" spans="1:22" x14ac:dyDescent="0.15">
      <c r="A26" s="109" t="s">
        <v>29</v>
      </c>
      <c r="B26" s="2">
        <v>40098</v>
      </c>
      <c r="C26" s="51">
        <v>0.1</v>
      </c>
      <c r="D26" s="2">
        <v>97585</v>
      </c>
      <c r="E26" s="51">
        <v>0.2</v>
      </c>
      <c r="F26" s="2">
        <v>105069</v>
      </c>
      <c r="G26" s="51">
        <v>0.2</v>
      </c>
      <c r="H26" s="2">
        <v>62348</v>
      </c>
      <c r="I26" s="51">
        <v>0.2</v>
      </c>
      <c r="J26" s="3">
        <v>180272</v>
      </c>
      <c r="K26" s="57">
        <v>0.4</v>
      </c>
      <c r="L26" s="103">
        <v>105272</v>
      </c>
      <c r="M26" s="83">
        <v>0.3</v>
      </c>
      <c r="N26" s="2">
        <v>192642</v>
      </c>
      <c r="O26" s="51">
        <v>0.4</v>
      </c>
      <c r="P26" s="3">
        <v>245916</v>
      </c>
      <c r="Q26" s="56">
        <v>0.4</v>
      </c>
      <c r="R26" s="3">
        <v>130612</v>
      </c>
      <c r="S26" s="56">
        <v>0.2</v>
      </c>
      <c r="T26" s="3">
        <v>169649</v>
      </c>
      <c r="U26" s="57">
        <v>0.3</v>
      </c>
      <c r="V26" s="109" t="s">
        <v>29</v>
      </c>
    </row>
    <row r="27" spans="1:22" x14ac:dyDescent="0.15">
      <c r="A27" s="109"/>
      <c r="B27" s="2"/>
      <c r="C27" s="51"/>
      <c r="D27" s="2"/>
      <c r="E27" s="51"/>
      <c r="F27" s="2"/>
      <c r="G27" s="51"/>
      <c r="H27" s="2"/>
      <c r="I27" s="51"/>
      <c r="J27" s="3"/>
      <c r="K27" s="57"/>
      <c r="L27" s="103"/>
      <c r="M27" s="83"/>
      <c r="N27" s="2"/>
      <c r="O27" s="51"/>
      <c r="P27" s="3"/>
      <c r="Q27" s="56"/>
      <c r="R27" s="3"/>
      <c r="S27" s="56"/>
      <c r="T27" s="3"/>
      <c r="U27" s="57"/>
      <c r="V27" s="109"/>
    </row>
    <row r="28" spans="1:22" x14ac:dyDescent="0.15">
      <c r="A28" s="109" t="s">
        <v>30</v>
      </c>
      <c r="B28" s="2">
        <v>3120</v>
      </c>
      <c r="C28" s="51">
        <v>0</v>
      </c>
      <c r="D28" s="2">
        <v>2052</v>
      </c>
      <c r="E28" s="51">
        <v>0</v>
      </c>
      <c r="F28" s="2">
        <v>657146</v>
      </c>
      <c r="G28" s="51">
        <v>1.6</v>
      </c>
      <c r="H28" s="2">
        <v>437762</v>
      </c>
      <c r="I28" s="51">
        <v>1.1000000000000001</v>
      </c>
      <c r="J28" s="3">
        <v>607236</v>
      </c>
      <c r="K28" s="57">
        <v>1.3</v>
      </c>
      <c r="L28" s="103">
        <v>948133</v>
      </c>
      <c r="M28" s="83">
        <v>2.2999999999999998</v>
      </c>
      <c r="N28" s="2">
        <v>2490957</v>
      </c>
      <c r="O28" s="51">
        <v>5.3</v>
      </c>
      <c r="P28" s="3">
        <v>2907318</v>
      </c>
      <c r="Q28" s="56">
        <v>4.7</v>
      </c>
      <c r="R28" s="3">
        <v>2389608</v>
      </c>
      <c r="S28" s="56">
        <v>4.4000000000000004</v>
      </c>
      <c r="T28" s="3">
        <v>2511283</v>
      </c>
      <c r="U28" s="57">
        <v>4.7</v>
      </c>
      <c r="V28" s="109" t="s">
        <v>30</v>
      </c>
    </row>
    <row r="29" spans="1:22" x14ac:dyDescent="0.15">
      <c r="A29" s="109"/>
      <c r="B29" s="2"/>
      <c r="C29" s="51"/>
      <c r="D29" s="2"/>
      <c r="E29" s="51"/>
      <c r="F29" s="2"/>
      <c r="G29" s="51"/>
      <c r="H29" s="2"/>
      <c r="I29" s="51"/>
      <c r="J29" s="3"/>
      <c r="K29" s="57"/>
      <c r="L29" s="103"/>
      <c r="M29" s="83"/>
      <c r="N29" s="2"/>
      <c r="O29" s="51"/>
      <c r="P29" s="3"/>
      <c r="Q29" s="56"/>
      <c r="R29" s="3"/>
      <c r="S29" s="56"/>
      <c r="T29" s="3"/>
      <c r="U29" s="57"/>
      <c r="V29" s="109"/>
    </row>
    <row r="30" spans="1:22" x14ac:dyDescent="0.15">
      <c r="A30" s="109" t="s">
        <v>31</v>
      </c>
      <c r="B30" s="2">
        <v>853105</v>
      </c>
      <c r="C30" s="51">
        <v>2</v>
      </c>
      <c r="D30" s="2">
        <v>742702</v>
      </c>
      <c r="E30" s="51">
        <v>1.9</v>
      </c>
      <c r="F30" s="2">
        <v>755868</v>
      </c>
      <c r="G30" s="51">
        <v>1.8</v>
      </c>
      <c r="H30" s="2">
        <v>1021077</v>
      </c>
      <c r="I30" s="51">
        <v>2.4</v>
      </c>
      <c r="J30" s="3">
        <v>853712</v>
      </c>
      <c r="K30" s="57">
        <v>1.9</v>
      </c>
      <c r="L30" s="103">
        <v>728953</v>
      </c>
      <c r="M30" s="83">
        <v>1.7</v>
      </c>
      <c r="N30" s="2">
        <v>905629</v>
      </c>
      <c r="O30" s="51">
        <v>1.9</v>
      </c>
      <c r="P30" s="3">
        <v>744107</v>
      </c>
      <c r="Q30" s="56">
        <v>1.2</v>
      </c>
      <c r="R30" s="3">
        <v>1209718</v>
      </c>
      <c r="S30" s="56">
        <v>2.2000000000000002</v>
      </c>
      <c r="T30" s="3">
        <v>1434190</v>
      </c>
      <c r="U30" s="57">
        <v>2.7</v>
      </c>
      <c r="V30" s="109" t="s">
        <v>31</v>
      </c>
    </row>
    <row r="31" spans="1:22" x14ac:dyDescent="0.15">
      <c r="A31" s="109"/>
      <c r="B31" s="2"/>
      <c r="C31" s="51"/>
      <c r="D31" s="2"/>
      <c r="E31" s="51"/>
      <c r="F31" s="2"/>
      <c r="G31" s="51"/>
      <c r="H31" s="2"/>
      <c r="I31" s="51"/>
      <c r="J31" s="3"/>
      <c r="K31" s="57"/>
      <c r="L31" s="103"/>
      <c r="M31" s="83"/>
      <c r="N31" s="2"/>
      <c r="O31" s="51"/>
      <c r="P31" s="3"/>
      <c r="Q31" s="56"/>
      <c r="R31" s="3"/>
      <c r="S31" s="56"/>
      <c r="T31" s="3"/>
      <c r="U31" s="57"/>
      <c r="V31" s="109"/>
    </row>
    <row r="32" spans="1:22" x14ac:dyDescent="0.15">
      <c r="A32" s="109" t="s">
        <v>32</v>
      </c>
      <c r="B32" s="2">
        <v>780601</v>
      </c>
      <c r="C32" s="51">
        <v>1.9</v>
      </c>
      <c r="D32" s="2">
        <v>890961</v>
      </c>
      <c r="E32" s="51">
        <v>2.2999999999999998</v>
      </c>
      <c r="F32" s="2">
        <v>842590</v>
      </c>
      <c r="G32" s="51">
        <v>2</v>
      </c>
      <c r="H32" s="2">
        <v>1096069</v>
      </c>
      <c r="I32" s="51">
        <v>2.6</v>
      </c>
      <c r="J32" s="3">
        <v>1075083</v>
      </c>
      <c r="K32" s="57">
        <v>2.4</v>
      </c>
      <c r="L32" s="103">
        <v>991970</v>
      </c>
      <c r="M32" s="83">
        <v>2.4</v>
      </c>
      <c r="N32" s="2">
        <v>985271</v>
      </c>
      <c r="O32" s="51">
        <v>2.1</v>
      </c>
      <c r="P32" s="3">
        <v>865954</v>
      </c>
      <c r="Q32" s="56">
        <v>1.4</v>
      </c>
      <c r="R32" s="3">
        <v>901431</v>
      </c>
      <c r="S32" s="56">
        <v>1.7</v>
      </c>
      <c r="T32" s="3">
        <v>1027749</v>
      </c>
      <c r="U32" s="57">
        <v>1.9</v>
      </c>
      <c r="V32" s="109" t="s">
        <v>32</v>
      </c>
    </row>
    <row r="33" spans="1:22" x14ac:dyDescent="0.15">
      <c r="A33" s="109"/>
      <c r="B33" s="2"/>
      <c r="C33" s="51"/>
      <c r="D33" s="2"/>
      <c r="E33" s="51"/>
      <c r="F33" s="2"/>
      <c r="G33" s="51"/>
      <c r="H33" s="2"/>
      <c r="I33" s="51"/>
      <c r="J33" s="3"/>
      <c r="K33" s="57"/>
      <c r="L33" s="103"/>
      <c r="M33" s="83"/>
      <c r="N33" s="2"/>
      <c r="O33" s="51"/>
      <c r="P33" s="3"/>
      <c r="Q33" s="56"/>
      <c r="R33" s="3"/>
      <c r="S33" s="56"/>
      <c r="T33" s="3"/>
      <c r="U33" s="57"/>
      <c r="V33" s="109"/>
    </row>
    <row r="34" spans="1:22" x14ac:dyDescent="0.15">
      <c r="A34" s="109" t="s">
        <v>33</v>
      </c>
      <c r="B34" s="2">
        <v>6666500</v>
      </c>
      <c r="C34" s="51">
        <v>15.8</v>
      </c>
      <c r="D34" s="2">
        <v>3246000</v>
      </c>
      <c r="E34" s="51">
        <v>8.3000000000000007</v>
      </c>
      <c r="F34" s="2">
        <v>2340900</v>
      </c>
      <c r="G34" s="51">
        <v>5.6</v>
      </c>
      <c r="H34" s="2">
        <v>1997553</v>
      </c>
      <c r="I34" s="51">
        <v>4.8</v>
      </c>
      <c r="J34" s="3">
        <v>2518315</v>
      </c>
      <c r="K34" s="57">
        <v>5.5</v>
      </c>
      <c r="L34" s="103">
        <v>2429349</v>
      </c>
      <c r="M34" s="83">
        <v>5.8</v>
      </c>
      <c r="N34" s="2">
        <v>3049944</v>
      </c>
      <c r="O34" s="51">
        <v>6.5</v>
      </c>
      <c r="P34" s="3">
        <v>3812201</v>
      </c>
      <c r="Q34" s="56">
        <v>6.2</v>
      </c>
      <c r="R34" s="3">
        <v>2954735</v>
      </c>
      <c r="S34" s="56">
        <v>5.5</v>
      </c>
      <c r="T34" s="3">
        <v>2659680</v>
      </c>
      <c r="U34" s="57">
        <v>4.9000000000000004</v>
      </c>
      <c r="V34" s="109" t="s">
        <v>33</v>
      </c>
    </row>
    <row r="35" spans="1:22" x14ac:dyDescent="0.15">
      <c r="A35" s="109"/>
      <c r="B35" s="2"/>
      <c r="C35" s="51"/>
      <c r="D35" s="2"/>
      <c r="E35" s="51"/>
      <c r="F35" s="2"/>
      <c r="G35" s="51"/>
      <c r="H35" s="2"/>
      <c r="I35" s="51"/>
      <c r="J35" s="3"/>
      <c r="K35" s="57"/>
      <c r="L35" s="103"/>
      <c r="M35" s="83"/>
      <c r="N35" s="2"/>
      <c r="O35" s="51"/>
      <c r="P35" s="3"/>
      <c r="Q35" s="56"/>
      <c r="R35" s="3"/>
      <c r="S35" s="56"/>
      <c r="T35" s="3"/>
      <c r="U35" s="57"/>
      <c r="V35" s="109"/>
    </row>
    <row r="36" spans="1:22" x14ac:dyDescent="0.15">
      <c r="A36" s="109" t="s">
        <v>34</v>
      </c>
      <c r="B36" s="2">
        <v>799227</v>
      </c>
      <c r="C36" s="51">
        <v>1.9</v>
      </c>
      <c r="D36" s="2">
        <v>298399</v>
      </c>
      <c r="E36" s="51">
        <v>0.8</v>
      </c>
      <c r="F36" s="2">
        <v>426095</v>
      </c>
      <c r="G36" s="51">
        <v>1</v>
      </c>
      <c r="H36" s="2">
        <v>1189758</v>
      </c>
      <c r="I36" s="51">
        <v>2.8</v>
      </c>
      <c r="J36" s="3">
        <v>4076540</v>
      </c>
      <c r="K36" s="57">
        <v>8.9</v>
      </c>
      <c r="L36" s="103">
        <v>724085</v>
      </c>
      <c r="M36" s="83">
        <v>1.7</v>
      </c>
      <c r="N36" s="2">
        <v>2322261</v>
      </c>
      <c r="O36" s="51">
        <v>4.9000000000000004</v>
      </c>
      <c r="P36" s="3">
        <v>1186582</v>
      </c>
      <c r="Q36" s="56">
        <v>1.9</v>
      </c>
      <c r="R36" s="3">
        <v>1165753</v>
      </c>
      <c r="S36" s="56">
        <v>2.2000000000000002</v>
      </c>
      <c r="T36" s="3">
        <v>2037630</v>
      </c>
      <c r="U36" s="57">
        <v>3.8</v>
      </c>
      <c r="V36" s="109" t="s">
        <v>34</v>
      </c>
    </row>
    <row r="37" spans="1:22" x14ac:dyDescent="0.15">
      <c r="A37" s="109"/>
      <c r="B37" s="2"/>
      <c r="C37" s="51"/>
      <c r="D37" s="2"/>
      <c r="E37" s="51"/>
      <c r="F37" s="2"/>
      <c r="G37" s="51"/>
      <c r="H37" s="2"/>
      <c r="I37" s="51"/>
      <c r="J37" s="3"/>
      <c r="K37" s="57"/>
      <c r="L37" s="103"/>
      <c r="M37" s="83"/>
      <c r="N37" s="2"/>
      <c r="O37" s="51"/>
      <c r="P37" s="3"/>
      <c r="Q37" s="56"/>
      <c r="R37" s="3"/>
      <c r="S37" s="56"/>
      <c r="T37" s="3"/>
      <c r="U37" s="57"/>
      <c r="V37" s="109"/>
    </row>
    <row r="38" spans="1:22" x14ac:dyDescent="0.15">
      <c r="A38" s="109" t="s">
        <v>35</v>
      </c>
      <c r="B38" s="2">
        <v>59702</v>
      </c>
      <c r="C38" s="51">
        <v>0.1</v>
      </c>
      <c r="D38" s="2">
        <v>57714</v>
      </c>
      <c r="E38" s="51">
        <v>0.1</v>
      </c>
      <c r="F38" s="2">
        <v>48120</v>
      </c>
      <c r="G38" s="51">
        <v>0.1</v>
      </c>
      <c r="H38" s="2">
        <v>20697</v>
      </c>
      <c r="I38" s="51">
        <v>0.1</v>
      </c>
      <c r="J38" s="3">
        <v>36985</v>
      </c>
      <c r="K38" s="57">
        <v>0.1</v>
      </c>
      <c r="L38" s="103">
        <v>35106</v>
      </c>
      <c r="M38" s="83">
        <v>0.1</v>
      </c>
      <c r="N38" s="2">
        <v>21416</v>
      </c>
      <c r="O38" s="51">
        <v>0.1</v>
      </c>
      <c r="P38" s="3">
        <v>20762</v>
      </c>
      <c r="Q38" s="56">
        <v>0</v>
      </c>
      <c r="R38" s="3">
        <v>16739</v>
      </c>
      <c r="S38" s="56">
        <v>0</v>
      </c>
      <c r="T38" s="3">
        <v>14669</v>
      </c>
      <c r="U38" s="57">
        <v>0</v>
      </c>
      <c r="V38" s="109" t="s">
        <v>35</v>
      </c>
    </row>
    <row r="39" spans="1:22" x14ac:dyDescent="0.15">
      <c r="A39" s="109"/>
      <c r="B39" s="2"/>
      <c r="C39" s="51"/>
      <c r="D39" s="2"/>
      <c r="E39" s="51"/>
      <c r="F39" s="2"/>
      <c r="G39" s="51"/>
      <c r="H39" s="2"/>
      <c r="I39" s="51"/>
      <c r="J39" s="3"/>
      <c r="K39" s="116"/>
      <c r="L39" s="103"/>
      <c r="M39" s="83"/>
      <c r="N39" s="2"/>
      <c r="O39" s="51"/>
      <c r="P39" s="3"/>
      <c r="Q39" s="56"/>
      <c r="R39" s="3"/>
      <c r="S39" s="56"/>
      <c r="T39" s="3"/>
      <c r="U39" s="57"/>
      <c r="V39" s="109"/>
    </row>
    <row r="40" spans="1:22" x14ac:dyDescent="0.15">
      <c r="A40" s="109" t="s">
        <v>121</v>
      </c>
      <c r="B40" s="85" t="s">
        <v>124</v>
      </c>
      <c r="C40" s="71" t="s">
        <v>124</v>
      </c>
      <c r="D40" s="85" t="s">
        <v>124</v>
      </c>
      <c r="E40" s="71" t="s">
        <v>124</v>
      </c>
      <c r="F40" s="85" t="s">
        <v>124</v>
      </c>
      <c r="G40" s="71" t="s">
        <v>124</v>
      </c>
      <c r="H40" s="85" t="s">
        <v>124</v>
      </c>
      <c r="I40" s="71" t="s">
        <v>124</v>
      </c>
      <c r="J40" s="25" t="s">
        <v>124</v>
      </c>
      <c r="K40" s="117" t="s">
        <v>124</v>
      </c>
      <c r="L40" s="104" t="s">
        <v>124</v>
      </c>
      <c r="M40" s="86" t="s">
        <v>124</v>
      </c>
      <c r="N40" s="85" t="s">
        <v>124</v>
      </c>
      <c r="O40" s="71" t="s">
        <v>124</v>
      </c>
      <c r="P40" s="3">
        <v>80932</v>
      </c>
      <c r="Q40" s="56">
        <v>0.1</v>
      </c>
      <c r="R40" s="3">
        <v>194037</v>
      </c>
      <c r="S40" s="56">
        <v>0.4</v>
      </c>
      <c r="T40" s="3">
        <v>286965</v>
      </c>
      <c r="U40" s="57">
        <v>0.5</v>
      </c>
      <c r="V40" s="109" t="s">
        <v>121</v>
      </c>
    </row>
    <row r="41" spans="1:22" x14ac:dyDescent="0.15">
      <c r="A41" s="109"/>
      <c r="B41" s="2"/>
      <c r="C41" s="51"/>
      <c r="D41" s="2"/>
      <c r="E41" s="51"/>
      <c r="F41" s="2"/>
      <c r="G41" s="51"/>
      <c r="H41" s="2"/>
      <c r="I41" s="51"/>
      <c r="J41" s="3"/>
      <c r="K41" s="116"/>
      <c r="L41" s="103"/>
      <c r="M41" s="83"/>
      <c r="N41" s="2"/>
      <c r="O41" s="51"/>
      <c r="P41" s="3"/>
      <c r="Q41" s="56"/>
      <c r="R41" s="3"/>
      <c r="S41" s="56"/>
      <c r="T41" s="3"/>
      <c r="U41" s="57"/>
      <c r="V41" s="109"/>
    </row>
    <row r="42" spans="1:22" x14ac:dyDescent="0.15">
      <c r="A42" s="109" t="s">
        <v>36</v>
      </c>
      <c r="B42" s="2">
        <v>1216965</v>
      </c>
      <c r="C42" s="51">
        <v>2.9</v>
      </c>
      <c r="D42" s="2">
        <v>1496666</v>
      </c>
      <c r="E42" s="51">
        <v>3.8</v>
      </c>
      <c r="F42" s="2">
        <v>2514873</v>
      </c>
      <c r="G42" s="51">
        <v>6.1</v>
      </c>
      <c r="H42" s="2">
        <v>2212938</v>
      </c>
      <c r="I42" s="51">
        <v>5.3</v>
      </c>
      <c r="J42" s="3">
        <v>2205748</v>
      </c>
      <c r="K42" s="57">
        <v>4.8</v>
      </c>
      <c r="L42" s="103">
        <v>2156262</v>
      </c>
      <c r="M42" s="83">
        <v>5.2</v>
      </c>
      <c r="N42" s="2">
        <v>2056635</v>
      </c>
      <c r="O42" s="51">
        <v>4.4000000000000004</v>
      </c>
      <c r="P42" s="3">
        <v>2535190</v>
      </c>
      <c r="Q42" s="56">
        <v>4.0999999999999996</v>
      </c>
      <c r="R42" s="3">
        <v>2751794</v>
      </c>
      <c r="S42" s="56">
        <v>5.0999999999999996</v>
      </c>
      <c r="T42" s="3">
        <v>2825390</v>
      </c>
      <c r="U42" s="57">
        <v>5.2</v>
      </c>
      <c r="V42" s="109" t="s">
        <v>36</v>
      </c>
    </row>
    <row r="43" spans="1:22" x14ac:dyDescent="0.15">
      <c r="A43" s="109"/>
      <c r="B43" s="2"/>
      <c r="C43" s="51"/>
      <c r="D43" s="2"/>
      <c r="E43" s="51"/>
      <c r="F43" s="2"/>
      <c r="G43" s="51"/>
      <c r="H43" s="2"/>
      <c r="I43" s="51"/>
      <c r="J43" s="3"/>
      <c r="K43" s="57"/>
      <c r="L43" s="103"/>
      <c r="M43" s="83"/>
      <c r="N43" s="2"/>
      <c r="O43" s="51"/>
      <c r="P43" s="3"/>
      <c r="Q43" s="56"/>
      <c r="R43" s="3"/>
      <c r="S43" s="56"/>
      <c r="T43" s="3"/>
      <c r="U43" s="57"/>
      <c r="V43" s="109"/>
    </row>
    <row r="44" spans="1:22" x14ac:dyDescent="0.15">
      <c r="A44" s="109" t="s">
        <v>37</v>
      </c>
      <c r="B44" s="2">
        <v>99607</v>
      </c>
      <c r="C44" s="51">
        <v>0.2</v>
      </c>
      <c r="D44" s="2">
        <v>81176</v>
      </c>
      <c r="E44" s="51">
        <v>0.2</v>
      </c>
      <c r="F44" s="2">
        <v>77002</v>
      </c>
      <c r="G44" s="51">
        <v>0.2</v>
      </c>
      <c r="H44" s="2">
        <v>74156</v>
      </c>
      <c r="I44" s="51">
        <v>0.2</v>
      </c>
      <c r="J44" s="3">
        <v>73995</v>
      </c>
      <c r="K44" s="57">
        <v>0.2</v>
      </c>
      <c r="L44" s="103">
        <v>83891</v>
      </c>
      <c r="M44" s="83">
        <v>0.2</v>
      </c>
      <c r="N44" s="2">
        <v>211431</v>
      </c>
      <c r="O44" s="51">
        <v>0.4</v>
      </c>
      <c r="P44" s="3">
        <v>112214</v>
      </c>
      <c r="Q44" s="56">
        <v>0.2</v>
      </c>
      <c r="R44" s="3">
        <v>351567</v>
      </c>
      <c r="S44" s="56">
        <v>0.7</v>
      </c>
      <c r="T44" s="3">
        <v>116707</v>
      </c>
      <c r="U44" s="57">
        <v>0.2</v>
      </c>
      <c r="V44" s="109" t="s">
        <v>37</v>
      </c>
    </row>
    <row r="45" spans="1:22" x14ac:dyDescent="0.15">
      <c r="A45" s="109"/>
      <c r="B45" s="2"/>
      <c r="C45" s="51"/>
      <c r="D45" s="2"/>
      <c r="E45" s="51"/>
      <c r="F45" s="2"/>
      <c r="G45" s="51"/>
      <c r="H45" s="2"/>
      <c r="I45" s="51"/>
      <c r="J45" s="3"/>
      <c r="K45" s="57"/>
      <c r="L45" s="103"/>
      <c r="M45" s="83"/>
      <c r="N45" s="2"/>
      <c r="O45" s="51"/>
      <c r="P45" s="3"/>
      <c r="Q45" s="56"/>
      <c r="R45" s="3"/>
      <c r="S45" s="56"/>
      <c r="T45" s="3"/>
      <c r="U45" s="57"/>
      <c r="V45" s="109"/>
    </row>
    <row r="46" spans="1:22" x14ac:dyDescent="0.15">
      <c r="A46" s="109" t="s">
        <v>38</v>
      </c>
      <c r="B46" s="2">
        <v>86467</v>
      </c>
      <c r="C46" s="51">
        <v>0.2</v>
      </c>
      <c r="D46" s="2">
        <v>155640</v>
      </c>
      <c r="E46" s="51">
        <v>0.4</v>
      </c>
      <c r="F46" s="2">
        <v>112881</v>
      </c>
      <c r="G46" s="51">
        <v>0.3</v>
      </c>
      <c r="H46" s="2">
        <v>75467</v>
      </c>
      <c r="I46" s="51">
        <v>0.2</v>
      </c>
      <c r="J46" s="3">
        <v>104930</v>
      </c>
      <c r="K46" s="57">
        <v>0.2</v>
      </c>
      <c r="L46" s="103">
        <v>83618</v>
      </c>
      <c r="M46" s="83">
        <v>0.2</v>
      </c>
      <c r="N46" s="2">
        <v>98779</v>
      </c>
      <c r="O46" s="51">
        <v>0.2</v>
      </c>
      <c r="P46" s="3">
        <v>87971</v>
      </c>
      <c r="Q46" s="56">
        <v>0.1</v>
      </c>
      <c r="R46" s="3">
        <v>132283</v>
      </c>
      <c r="S46" s="56">
        <v>0.3</v>
      </c>
      <c r="T46" s="3">
        <v>122383</v>
      </c>
      <c r="U46" s="57">
        <v>0.2</v>
      </c>
      <c r="V46" s="109" t="s">
        <v>38</v>
      </c>
    </row>
    <row r="47" spans="1:22" x14ac:dyDescent="0.15">
      <c r="A47" s="109"/>
      <c r="B47" s="2"/>
      <c r="C47" s="51"/>
      <c r="D47" s="2"/>
      <c r="E47" s="51"/>
      <c r="F47" s="2"/>
      <c r="G47" s="51"/>
      <c r="H47" s="2"/>
      <c r="I47" s="51"/>
      <c r="J47" s="3"/>
      <c r="K47" s="57"/>
      <c r="L47" s="103"/>
      <c r="M47" s="83"/>
      <c r="N47" s="2"/>
      <c r="O47" s="51"/>
      <c r="P47" s="3"/>
      <c r="Q47" s="56"/>
      <c r="R47" s="3"/>
      <c r="S47" s="56"/>
      <c r="T47" s="3"/>
      <c r="U47" s="57"/>
      <c r="V47" s="109"/>
    </row>
    <row r="48" spans="1:22" x14ac:dyDescent="0.15">
      <c r="A48" s="109" t="s">
        <v>39</v>
      </c>
      <c r="B48" s="2">
        <v>132422</v>
      </c>
      <c r="C48" s="51">
        <v>0.3</v>
      </c>
      <c r="D48" s="2">
        <v>81946</v>
      </c>
      <c r="E48" s="51">
        <v>0.2</v>
      </c>
      <c r="F48" s="2">
        <v>123782</v>
      </c>
      <c r="G48" s="51">
        <v>0.3</v>
      </c>
      <c r="H48" s="2">
        <v>44596</v>
      </c>
      <c r="I48" s="51">
        <v>0.1</v>
      </c>
      <c r="J48" s="3">
        <v>106334</v>
      </c>
      <c r="K48" s="57">
        <v>0.2</v>
      </c>
      <c r="L48" s="103">
        <v>71000</v>
      </c>
      <c r="M48" s="83">
        <v>0.2</v>
      </c>
      <c r="N48" s="2">
        <v>56806</v>
      </c>
      <c r="O48" s="51">
        <v>0.1</v>
      </c>
      <c r="P48" s="3">
        <v>99619</v>
      </c>
      <c r="Q48" s="56">
        <v>0.2</v>
      </c>
      <c r="R48" s="3">
        <v>148648</v>
      </c>
      <c r="S48" s="56">
        <v>0.3</v>
      </c>
      <c r="T48" s="3">
        <v>87495</v>
      </c>
      <c r="U48" s="57">
        <v>0.2</v>
      </c>
      <c r="V48" s="109" t="s">
        <v>39</v>
      </c>
    </row>
    <row r="49" spans="1:22" x14ac:dyDescent="0.15">
      <c r="A49" s="109"/>
      <c r="B49" s="2"/>
      <c r="C49" s="51"/>
      <c r="D49" s="2"/>
      <c r="E49" s="51"/>
      <c r="F49" s="2"/>
      <c r="G49" s="51"/>
      <c r="H49" s="2"/>
      <c r="I49" s="51"/>
      <c r="J49" s="3"/>
      <c r="K49" s="57"/>
      <c r="L49" s="103"/>
      <c r="M49" s="83"/>
      <c r="N49" s="2"/>
      <c r="O49" s="51"/>
      <c r="P49" s="3"/>
      <c r="Q49" s="56"/>
      <c r="R49" s="3"/>
      <c r="S49" s="56"/>
      <c r="T49" s="3"/>
      <c r="U49" s="57"/>
      <c r="V49" s="109"/>
    </row>
    <row r="50" spans="1:22" x14ac:dyDescent="0.15">
      <c r="A50" s="109" t="s">
        <v>122</v>
      </c>
      <c r="B50" s="60" t="s">
        <v>124</v>
      </c>
      <c r="C50" s="60" t="s">
        <v>124</v>
      </c>
      <c r="D50" s="60" t="s">
        <v>124</v>
      </c>
      <c r="E50" s="60" t="s">
        <v>124</v>
      </c>
      <c r="F50" s="60" t="s">
        <v>124</v>
      </c>
      <c r="G50" s="60" t="s">
        <v>124</v>
      </c>
      <c r="H50" s="60" t="s">
        <v>124</v>
      </c>
      <c r="I50" s="60" t="s">
        <v>124</v>
      </c>
      <c r="J50" s="60" t="s">
        <v>124</v>
      </c>
      <c r="K50" s="118" t="s">
        <v>124</v>
      </c>
      <c r="L50" s="91" t="s">
        <v>124</v>
      </c>
      <c r="M50" s="60" t="s">
        <v>124</v>
      </c>
      <c r="N50" s="84">
        <v>16831</v>
      </c>
      <c r="O50" s="51">
        <v>0</v>
      </c>
      <c r="P50" s="84">
        <v>33385</v>
      </c>
      <c r="Q50" s="56">
        <v>0.1</v>
      </c>
      <c r="R50" s="84">
        <v>39011</v>
      </c>
      <c r="S50" s="56">
        <v>0.1</v>
      </c>
      <c r="T50" s="84">
        <v>42347</v>
      </c>
      <c r="U50" s="57">
        <v>0.1</v>
      </c>
      <c r="V50" s="109" t="s">
        <v>122</v>
      </c>
    </row>
    <row r="51" spans="1:22" x14ac:dyDescent="0.15">
      <c r="A51" s="63" t="s">
        <v>40</v>
      </c>
      <c r="B51" s="64">
        <v>42301830</v>
      </c>
      <c r="C51" s="65">
        <v>100</v>
      </c>
      <c r="D51" s="64">
        <v>39158074</v>
      </c>
      <c r="E51" s="65">
        <v>100</v>
      </c>
      <c r="F51" s="64">
        <f t="shared" ref="F51:K51" si="0">F6+F8+F10+F12+F14+F16+F18+F20+F22+F24+F26+F28+F30+F32+F34+F36+F38+F42+F44+F46+F48</f>
        <v>41459820</v>
      </c>
      <c r="G51" s="65">
        <f t="shared" si="0"/>
        <v>99.999999999999957</v>
      </c>
      <c r="H51" s="64">
        <f t="shared" si="0"/>
        <v>41671159</v>
      </c>
      <c r="I51" s="68">
        <f t="shared" si="0"/>
        <v>99.999999999999972</v>
      </c>
      <c r="J51" s="64">
        <f t="shared" si="0"/>
        <v>45506780</v>
      </c>
      <c r="K51" s="66">
        <f t="shared" si="0"/>
        <v>100.00000000000003</v>
      </c>
      <c r="L51" s="67">
        <f>SUM(L6:L50)</f>
        <v>41785092</v>
      </c>
      <c r="M51" s="65">
        <f>M6+M8+M10+M12+M14+M16+M18+M20+M22+M24+M26+M28+M30+M32+M34+M36+M38+M42+M44+M46+M48</f>
        <v>100.00000000000001</v>
      </c>
      <c r="N51" s="64">
        <f>N6+N8+N10+N12+N14+N16+N18+N20+N22+N24+N26+N28+N30+N32+N34+N36+N38+N42+N44+N46+N48+N50</f>
        <v>47070717</v>
      </c>
      <c r="O51" s="68">
        <f>O6+O8+O10+O12+O14+O16+O18+O20+O22+O24+O26+O28+O30+O32+O34+O36+O38+O42+O44+O46+O48+O50</f>
        <v>100.00000000000001</v>
      </c>
      <c r="P51" s="64">
        <f>P6+P8+P10+P12+P14+P16+P18+P20+P22+P24+P26+P28+P30+P32+P34+P36+P38+P40+P42+P44+P46+P48+P50</f>
        <v>61782339</v>
      </c>
      <c r="Q51" s="68">
        <f>Q6+Q8+Q10+Q12+Q14+Q16+Q18+Q20+Q22+Q24+Q26+Q28+Q30+Q32+Q34+Q36+Q38+Q40+Q42+Q44+Q46+Q48+Q50</f>
        <v>100.00000000000001</v>
      </c>
      <c r="R51" s="64">
        <v>53992970</v>
      </c>
      <c r="S51" s="68">
        <v>100.00000000000001</v>
      </c>
      <c r="T51" s="64">
        <v>53836243</v>
      </c>
      <c r="U51" s="66">
        <v>100.00000000000001</v>
      </c>
      <c r="V51" s="63" t="s">
        <v>40</v>
      </c>
    </row>
    <row r="52" spans="1:22" x14ac:dyDescent="0.15">
      <c r="A52" s="4"/>
      <c r="B52" s="51"/>
      <c r="C52" s="51"/>
      <c r="D52" s="5"/>
      <c r="E52" s="52"/>
      <c r="F52" s="51"/>
      <c r="G52" s="51"/>
      <c r="H52" s="40"/>
      <c r="I52" s="23"/>
      <c r="J52" s="4"/>
      <c r="K52" s="23" t="s">
        <v>41</v>
      </c>
      <c r="L52" s="4"/>
      <c r="M52" s="69"/>
      <c r="N52" s="4"/>
      <c r="O52" s="4"/>
      <c r="P52" s="4"/>
      <c r="Q52" s="23"/>
      <c r="R52" s="4"/>
      <c r="S52" s="23"/>
      <c r="T52" s="4"/>
      <c r="U52" s="23"/>
      <c r="V52" s="23" t="s">
        <v>41</v>
      </c>
    </row>
  </sheetData>
  <mergeCells count="14">
    <mergeCell ref="D4:E4"/>
    <mergeCell ref="F4:G4"/>
    <mergeCell ref="H4:I4"/>
    <mergeCell ref="N4:O4"/>
    <mergeCell ref="A2:K2"/>
    <mergeCell ref="L2:V2"/>
    <mergeCell ref="T4:U4"/>
    <mergeCell ref="J4:K4"/>
    <mergeCell ref="L4:M4"/>
    <mergeCell ref="R4:S4"/>
    <mergeCell ref="P4:Q4"/>
    <mergeCell ref="A4:A5"/>
    <mergeCell ref="B4:C4"/>
    <mergeCell ref="V4:V5"/>
  </mergeCells>
  <phoneticPr fontId="2"/>
  <pageMargins left="0.78740157480314965" right="0.59055118110236227" top="0.98425196850393704" bottom="0.98425196850393704" header="0.51181102362204722" footer="0.51181102362204722"/>
  <pageSetup paperSize="9" scale="64" fitToWidth="0" fitToHeight="0" orientation="portrait" r:id="rId1"/>
  <headerFooter alignWithMargins="0"/>
  <colBreaks count="1" manualBreakCount="1">
    <brk id="11" max="5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view="pageBreakPreview" topLeftCell="B1" zoomScale="70" zoomScaleNormal="100" zoomScaleSheetLayoutView="70" workbookViewId="0">
      <selection activeCell="J4" sqref="J4:K4"/>
    </sheetView>
  </sheetViews>
  <sheetFormatPr defaultRowHeight="18.75" x14ac:dyDescent="0.15"/>
  <cols>
    <col min="1" max="1" width="18.375" style="35" customWidth="1"/>
    <col min="2" max="2" width="11.625" style="35" customWidth="1"/>
    <col min="3" max="3" width="8.625" style="35" customWidth="1"/>
    <col min="4" max="4" width="11.625" style="35" customWidth="1"/>
    <col min="5" max="5" width="8.625" style="35" customWidth="1"/>
    <col min="6" max="6" width="11.625" style="35" customWidth="1"/>
    <col min="7" max="7" width="8.625" style="35" customWidth="1"/>
    <col min="8" max="8" width="11.625" style="35" customWidth="1"/>
    <col min="9" max="9" width="8.625" style="35" customWidth="1"/>
    <col min="10" max="10" width="11.625" style="35" customWidth="1"/>
    <col min="11" max="11" width="8.625" style="35" customWidth="1"/>
    <col min="12" max="12" width="11.625" style="35" customWidth="1"/>
    <col min="13" max="13" width="8.625" style="35" customWidth="1"/>
    <col min="14" max="14" width="11.625" style="35" customWidth="1"/>
    <col min="15" max="15" width="8.625" style="35" customWidth="1"/>
    <col min="16" max="16" width="11.625" style="35" customWidth="1"/>
    <col min="17" max="17" width="8.625" style="35" customWidth="1"/>
    <col min="18" max="18" width="11.625" style="35" customWidth="1"/>
    <col min="19" max="19" width="8.625" style="35" customWidth="1"/>
    <col min="20" max="20" width="11.625" style="35" customWidth="1"/>
    <col min="21" max="21" width="8.625" style="35" customWidth="1"/>
    <col min="22" max="22" width="18.375" style="35" customWidth="1"/>
    <col min="23" max="16384" width="9" style="35"/>
  </cols>
  <sheetData>
    <row r="1" spans="1:22" x14ac:dyDescent="0.15">
      <c r="A1" s="4"/>
      <c r="B1" s="51"/>
      <c r="C1" s="51"/>
      <c r="D1" s="52"/>
      <c r="E1" s="52"/>
      <c r="F1" s="51"/>
      <c r="G1" s="51"/>
      <c r="H1" s="53"/>
      <c r="I1" s="5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15">
      <c r="A2" s="124" t="s">
        <v>91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 t="s">
        <v>92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2" x14ac:dyDescent="0.15">
      <c r="A3" s="4"/>
      <c r="B3" s="51"/>
      <c r="C3" s="51"/>
      <c r="D3" s="52"/>
      <c r="E3" s="52"/>
      <c r="F3" s="51"/>
      <c r="G3" s="51"/>
      <c r="H3" s="53"/>
      <c r="I3" s="53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2.25" customHeight="1" x14ac:dyDescent="0.15">
      <c r="A4" s="133" t="s">
        <v>42</v>
      </c>
      <c r="B4" s="125" t="s">
        <v>68</v>
      </c>
      <c r="C4" s="126"/>
      <c r="D4" s="125" t="s">
        <v>69</v>
      </c>
      <c r="E4" s="126"/>
      <c r="F4" s="125" t="s">
        <v>81</v>
      </c>
      <c r="G4" s="126"/>
      <c r="H4" s="125" t="s">
        <v>82</v>
      </c>
      <c r="I4" s="126"/>
      <c r="J4" s="125" t="s">
        <v>83</v>
      </c>
      <c r="K4" s="126"/>
      <c r="L4" s="125" t="s">
        <v>111</v>
      </c>
      <c r="M4" s="126"/>
      <c r="N4" s="130" t="s">
        <v>112</v>
      </c>
      <c r="O4" s="126"/>
      <c r="P4" s="125" t="s">
        <v>110</v>
      </c>
      <c r="Q4" s="126"/>
      <c r="R4" s="125" t="s">
        <v>125</v>
      </c>
      <c r="S4" s="126"/>
      <c r="T4" s="125" t="s">
        <v>126</v>
      </c>
      <c r="U4" s="126"/>
      <c r="V4" s="133" t="s">
        <v>42</v>
      </c>
    </row>
    <row r="5" spans="1:22" x14ac:dyDescent="0.15">
      <c r="A5" s="134"/>
      <c r="B5" s="6" t="s">
        <v>74</v>
      </c>
      <c r="C5" s="54" t="s">
        <v>73</v>
      </c>
      <c r="D5" s="6" t="s">
        <v>74</v>
      </c>
      <c r="E5" s="54" t="s">
        <v>73</v>
      </c>
      <c r="F5" s="6" t="s">
        <v>74</v>
      </c>
      <c r="G5" s="54" t="s">
        <v>73</v>
      </c>
      <c r="H5" s="6" t="s">
        <v>74</v>
      </c>
      <c r="I5" s="54" t="s">
        <v>73</v>
      </c>
      <c r="J5" s="6" t="s">
        <v>74</v>
      </c>
      <c r="K5" s="54" t="s">
        <v>73</v>
      </c>
      <c r="L5" s="6" t="s">
        <v>74</v>
      </c>
      <c r="M5" s="54" t="s">
        <v>73</v>
      </c>
      <c r="N5" s="6" t="s">
        <v>74</v>
      </c>
      <c r="O5" s="54" t="s">
        <v>73</v>
      </c>
      <c r="P5" s="6" t="s">
        <v>74</v>
      </c>
      <c r="Q5" s="54" t="s">
        <v>73</v>
      </c>
      <c r="R5" s="6" t="s">
        <v>74</v>
      </c>
      <c r="S5" s="54" t="s">
        <v>73</v>
      </c>
      <c r="T5" s="6" t="s">
        <v>74</v>
      </c>
      <c r="U5" s="54" t="s">
        <v>73</v>
      </c>
      <c r="V5" s="134"/>
    </row>
    <row r="6" spans="1:22" x14ac:dyDescent="0.15">
      <c r="A6" s="95" t="s">
        <v>43</v>
      </c>
      <c r="B6" s="3">
        <v>325647</v>
      </c>
      <c r="C6" s="70">
        <v>0.8</v>
      </c>
      <c r="D6" s="3">
        <v>308608</v>
      </c>
      <c r="E6" s="51">
        <v>0.8</v>
      </c>
      <c r="F6" s="3">
        <v>322743</v>
      </c>
      <c r="G6" s="51">
        <v>0.8</v>
      </c>
      <c r="H6" s="3">
        <v>308816</v>
      </c>
      <c r="I6" s="51">
        <v>0.8</v>
      </c>
      <c r="J6" s="10">
        <v>323706</v>
      </c>
      <c r="K6" s="119">
        <v>0.7</v>
      </c>
      <c r="L6" s="105">
        <v>321383</v>
      </c>
      <c r="M6" s="51">
        <v>0.8</v>
      </c>
      <c r="N6" s="3">
        <v>318148</v>
      </c>
      <c r="O6" s="51">
        <v>0.7</v>
      </c>
      <c r="P6" s="3">
        <v>301618</v>
      </c>
      <c r="Q6" s="56">
        <v>0.5</v>
      </c>
      <c r="R6" s="3">
        <v>309399</v>
      </c>
      <c r="S6" s="56">
        <v>0.6</v>
      </c>
      <c r="T6" s="10">
        <v>296767</v>
      </c>
      <c r="U6" s="57">
        <v>0.6</v>
      </c>
      <c r="V6" s="95" t="s">
        <v>43</v>
      </c>
    </row>
    <row r="7" spans="1:22" x14ac:dyDescent="0.15">
      <c r="A7" s="95"/>
      <c r="B7" s="3"/>
      <c r="C7" s="51"/>
      <c r="D7" s="3"/>
      <c r="E7" s="51"/>
      <c r="F7" s="3"/>
      <c r="G7" s="51"/>
      <c r="H7" s="3"/>
      <c r="I7" s="51"/>
      <c r="J7" s="3"/>
      <c r="K7" s="57"/>
      <c r="L7" s="55"/>
      <c r="M7" s="51"/>
      <c r="N7" s="3"/>
      <c r="O7" s="51"/>
      <c r="P7" s="3"/>
      <c r="Q7" s="56"/>
      <c r="R7" s="3"/>
      <c r="S7" s="56"/>
      <c r="T7" s="3"/>
      <c r="U7" s="57"/>
      <c r="V7" s="95"/>
    </row>
    <row r="8" spans="1:22" x14ac:dyDescent="0.15">
      <c r="A8" s="95" t="s">
        <v>44</v>
      </c>
      <c r="B8" s="3">
        <v>6421623</v>
      </c>
      <c r="C8" s="51">
        <v>15.5</v>
      </c>
      <c r="D8" s="3">
        <v>3877900</v>
      </c>
      <c r="E8" s="51">
        <v>10.1</v>
      </c>
      <c r="F8" s="3">
        <v>4203630</v>
      </c>
      <c r="G8" s="51">
        <v>10.4</v>
      </c>
      <c r="H8" s="3">
        <v>4149173</v>
      </c>
      <c r="I8" s="51">
        <v>10.199999999999999</v>
      </c>
      <c r="J8" s="3">
        <v>4462625</v>
      </c>
      <c r="K8" s="57">
        <v>10</v>
      </c>
      <c r="L8" s="55">
        <v>4559467</v>
      </c>
      <c r="M8" s="51">
        <v>11.1</v>
      </c>
      <c r="N8" s="3">
        <v>6641201</v>
      </c>
      <c r="O8" s="51">
        <v>14.3</v>
      </c>
      <c r="P8" s="3">
        <v>18775196</v>
      </c>
      <c r="Q8" s="56">
        <v>31</v>
      </c>
      <c r="R8" s="3">
        <v>5972753</v>
      </c>
      <c r="S8" s="56">
        <v>11.4</v>
      </c>
      <c r="T8" s="3">
        <v>5848787</v>
      </c>
      <c r="U8" s="57">
        <v>11.1</v>
      </c>
      <c r="V8" s="95" t="s">
        <v>44</v>
      </c>
    </row>
    <row r="9" spans="1:22" x14ac:dyDescent="0.15">
      <c r="A9" s="95"/>
      <c r="B9" s="3"/>
      <c r="C9" s="51"/>
      <c r="D9" s="3"/>
      <c r="E9" s="51"/>
      <c r="F9" s="3"/>
      <c r="G9" s="51"/>
      <c r="H9" s="3"/>
      <c r="I9" s="51"/>
      <c r="J9" s="3"/>
      <c r="K9" s="57"/>
      <c r="L9" s="55"/>
      <c r="M9" s="51"/>
      <c r="N9" s="3"/>
      <c r="O9" s="51"/>
      <c r="P9" s="3"/>
      <c r="Q9" s="56"/>
      <c r="R9" s="3"/>
      <c r="S9" s="56"/>
      <c r="T9" s="3"/>
      <c r="U9" s="57"/>
      <c r="V9" s="95"/>
    </row>
    <row r="10" spans="1:22" x14ac:dyDescent="0.15">
      <c r="A10" s="95" t="s">
        <v>45</v>
      </c>
      <c r="B10" s="3">
        <v>16481900</v>
      </c>
      <c r="C10" s="51">
        <v>39.700000000000003</v>
      </c>
      <c r="D10" s="3">
        <v>18120481</v>
      </c>
      <c r="E10" s="51">
        <v>47.2</v>
      </c>
      <c r="F10" s="3">
        <v>20020737</v>
      </c>
      <c r="G10" s="51">
        <v>49.5</v>
      </c>
      <c r="H10" s="3">
        <v>20293694</v>
      </c>
      <c r="I10" s="51">
        <v>49.7</v>
      </c>
      <c r="J10" s="3">
        <v>19776998</v>
      </c>
      <c r="K10" s="57">
        <v>44.2</v>
      </c>
      <c r="L10" s="55">
        <v>19080122</v>
      </c>
      <c r="M10" s="51">
        <v>46.7</v>
      </c>
      <c r="N10" s="3">
        <v>19998302</v>
      </c>
      <c r="O10" s="51">
        <v>43.2</v>
      </c>
      <c r="P10" s="3">
        <v>21211209</v>
      </c>
      <c r="Q10" s="56">
        <v>35</v>
      </c>
      <c r="R10" s="3">
        <v>24748383</v>
      </c>
      <c r="S10" s="56">
        <v>47.1</v>
      </c>
      <c r="T10" s="3">
        <v>23637619</v>
      </c>
      <c r="U10" s="57">
        <v>45</v>
      </c>
      <c r="V10" s="95" t="s">
        <v>45</v>
      </c>
    </row>
    <row r="11" spans="1:22" x14ac:dyDescent="0.15">
      <c r="A11" s="95"/>
      <c r="B11" s="3"/>
      <c r="C11" s="51"/>
      <c r="D11" s="3"/>
      <c r="E11" s="51"/>
      <c r="F11" s="3"/>
      <c r="G11" s="51"/>
      <c r="H11" s="3"/>
      <c r="I11" s="51"/>
      <c r="J11" s="3"/>
      <c r="K11" s="57"/>
      <c r="L11" s="55"/>
      <c r="M11" s="51"/>
      <c r="N11" s="3"/>
      <c r="O11" s="51"/>
      <c r="P11" s="3"/>
      <c r="Q11" s="56"/>
      <c r="R11" s="3"/>
      <c r="S11" s="56"/>
      <c r="T11" s="3"/>
      <c r="U11" s="57"/>
      <c r="V11" s="95"/>
    </row>
    <row r="12" spans="1:22" x14ac:dyDescent="0.15">
      <c r="A12" s="95" t="s">
        <v>46</v>
      </c>
      <c r="B12" s="3">
        <v>2781942</v>
      </c>
      <c r="C12" s="51">
        <v>6.7</v>
      </c>
      <c r="D12" s="3">
        <v>2937467</v>
      </c>
      <c r="E12" s="51">
        <v>7.6</v>
      </c>
      <c r="F12" s="3">
        <v>2947996</v>
      </c>
      <c r="G12" s="51">
        <v>7.3</v>
      </c>
      <c r="H12" s="3">
        <v>3120728</v>
      </c>
      <c r="I12" s="51">
        <v>7.6</v>
      </c>
      <c r="J12" s="3">
        <v>2758379</v>
      </c>
      <c r="K12" s="57">
        <v>6.1</v>
      </c>
      <c r="L12" s="55">
        <v>2762094</v>
      </c>
      <c r="M12" s="51">
        <v>6.8</v>
      </c>
      <c r="N12" s="3">
        <v>2824868</v>
      </c>
      <c r="O12" s="51">
        <v>6.1</v>
      </c>
      <c r="P12" s="3">
        <v>3418744</v>
      </c>
      <c r="Q12" s="56">
        <v>5.6</v>
      </c>
      <c r="R12" s="3">
        <v>3904978</v>
      </c>
      <c r="S12" s="56">
        <v>7.4</v>
      </c>
      <c r="T12" s="3">
        <v>3896385</v>
      </c>
      <c r="U12" s="57">
        <v>7.4</v>
      </c>
      <c r="V12" s="95" t="s">
        <v>46</v>
      </c>
    </row>
    <row r="13" spans="1:22" x14ac:dyDescent="0.15">
      <c r="A13" s="95"/>
      <c r="B13" s="3"/>
      <c r="C13" s="51"/>
      <c r="D13" s="3"/>
      <c r="E13" s="51"/>
      <c r="F13" s="3"/>
      <c r="G13" s="51"/>
      <c r="H13" s="3"/>
      <c r="I13" s="51"/>
      <c r="J13" s="3"/>
      <c r="K13" s="57"/>
      <c r="L13" s="55"/>
      <c r="M13" s="51"/>
      <c r="N13" s="3"/>
      <c r="O13" s="51"/>
      <c r="P13" s="3"/>
      <c r="Q13" s="56"/>
      <c r="R13" s="3"/>
      <c r="S13" s="56"/>
      <c r="T13" s="3"/>
      <c r="U13" s="57"/>
      <c r="V13" s="95"/>
    </row>
    <row r="14" spans="1:22" x14ac:dyDescent="0.15">
      <c r="A14" s="95" t="s">
        <v>47</v>
      </c>
      <c r="B14" s="3">
        <v>30725</v>
      </c>
      <c r="C14" s="51">
        <v>0.1</v>
      </c>
      <c r="D14" s="3">
        <v>32781</v>
      </c>
      <c r="E14" s="51">
        <v>0.1</v>
      </c>
      <c r="F14" s="3">
        <v>42632</v>
      </c>
      <c r="G14" s="51">
        <v>0.1</v>
      </c>
      <c r="H14" s="3">
        <v>39875</v>
      </c>
      <c r="I14" s="51">
        <v>0.1</v>
      </c>
      <c r="J14" s="3">
        <v>33829</v>
      </c>
      <c r="K14" s="57">
        <v>0.1</v>
      </c>
      <c r="L14" s="55">
        <v>31769</v>
      </c>
      <c r="M14" s="51">
        <v>0.1</v>
      </c>
      <c r="N14" s="3">
        <v>37936</v>
      </c>
      <c r="O14" s="51">
        <v>0.1</v>
      </c>
      <c r="P14" s="3">
        <v>48633</v>
      </c>
      <c r="Q14" s="56">
        <v>0.1</v>
      </c>
      <c r="R14" s="3">
        <v>63980</v>
      </c>
      <c r="S14" s="56">
        <v>0.1</v>
      </c>
      <c r="T14" s="3">
        <v>64964</v>
      </c>
      <c r="U14" s="57">
        <v>0.1</v>
      </c>
      <c r="V14" s="95" t="s">
        <v>47</v>
      </c>
    </row>
    <row r="15" spans="1:22" x14ac:dyDescent="0.15">
      <c r="A15" s="95"/>
      <c r="B15" s="3"/>
      <c r="C15" s="51"/>
      <c r="D15" s="3"/>
      <c r="E15" s="51"/>
      <c r="F15" s="3"/>
      <c r="G15" s="51"/>
      <c r="H15" s="3"/>
      <c r="I15" s="51"/>
      <c r="J15" s="3"/>
      <c r="K15" s="57"/>
      <c r="L15" s="55"/>
      <c r="M15" s="51"/>
      <c r="N15" s="3"/>
      <c r="O15" s="51"/>
      <c r="P15" s="3"/>
      <c r="Q15" s="56"/>
      <c r="R15" s="3"/>
      <c r="S15" s="56"/>
      <c r="T15" s="3"/>
      <c r="U15" s="57"/>
      <c r="V15" s="95"/>
    </row>
    <row r="16" spans="1:22" x14ac:dyDescent="0.15">
      <c r="A16" s="95" t="s">
        <v>48</v>
      </c>
      <c r="B16" s="3">
        <v>97612</v>
      </c>
      <c r="C16" s="51">
        <v>0.2</v>
      </c>
      <c r="D16" s="3">
        <v>106741</v>
      </c>
      <c r="E16" s="51">
        <v>0.3</v>
      </c>
      <c r="F16" s="3">
        <v>235000</v>
      </c>
      <c r="G16" s="51">
        <v>0.6</v>
      </c>
      <c r="H16" s="3">
        <v>96034</v>
      </c>
      <c r="I16" s="51">
        <v>0.2</v>
      </c>
      <c r="J16" s="3">
        <v>164522</v>
      </c>
      <c r="K16" s="57">
        <v>0.4</v>
      </c>
      <c r="L16" s="55">
        <v>112193</v>
      </c>
      <c r="M16" s="51">
        <v>0.3</v>
      </c>
      <c r="N16" s="3">
        <v>218566</v>
      </c>
      <c r="O16" s="51">
        <v>0.5</v>
      </c>
      <c r="P16" s="3">
        <v>614013</v>
      </c>
      <c r="Q16" s="56">
        <v>1</v>
      </c>
      <c r="R16" s="3">
        <v>1135428</v>
      </c>
      <c r="S16" s="56">
        <v>2.2000000000000002</v>
      </c>
      <c r="T16" s="3">
        <v>780138</v>
      </c>
      <c r="U16" s="57">
        <v>1.5</v>
      </c>
      <c r="V16" s="95" t="s">
        <v>48</v>
      </c>
    </row>
    <row r="17" spans="1:22" x14ac:dyDescent="0.15">
      <c r="A17" s="95"/>
      <c r="B17" s="3"/>
      <c r="C17" s="51"/>
      <c r="D17" s="3"/>
      <c r="E17" s="51"/>
      <c r="F17" s="3"/>
      <c r="G17" s="51"/>
      <c r="H17" s="3"/>
      <c r="I17" s="51"/>
      <c r="J17" s="3"/>
      <c r="K17" s="57"/>
      <c r="L17" s="55"/>
      <c r="M17" s="51"/>
      <c r="N17" s="3"/>
      <c r="O17" s="51"/>
      <c r="P17" s="3"/>
      <c r="Q17" s="56"/>
      <c r="R17" s="3"/>
      <c r="S17" s="56"/>
      <c r="T17" s="3"/>
      <c r="U17" s="57"/>
      <c r="V17" s="95"/>
    </row>
    <row r="18" spans="1:22" x14ac:dyDescent="0.15">
      <c r="A18" s="95" t="s">
        <v>49</v>
      </c>
      <c r="B18" s="3">
        <v>3292635</v>
      </c>
      <c r="C18" s="51">
        <v>7.9</v>
      </c>
      <c r="D18" s="3">
        <v>4055588</v>
      </c>
      <c r="E18" s="51">
        <v>10.6</v>
      </c>
      <c r="F18" s="3">
        <v>3608800</v>
      </c>
      <c r="G18" s="51">
        <v>8.9</v>
      </c>
      <c r="H18" s="3">
        <v>3844473</v>
      </c>
      <c r="I18" s="51">
        <v>9.4</v>
      </c>
      <c r="J18" s="3">
        <v>6506113</v>
      </c>
      <c r="K18" s="57">
        <v>14.5</v>
      </c>
      <c r="L18" s="55">
        <v>5058535</v>
      </c>
      <c r="M18" s="51">
        <v>12.4</v>
      </c>
      <c r="N18" s="3">
        <v>6468853</v>
      </c>
      <c r="O18" s="51">
        <v>13.9</v>
      </c>
      <c r="P18" s="3">
        <v>6205868</v>
      </c>
      <c r="Q18" s="56">
        <v>10.3</v>
      </c>
      <c r="R18" s="3">
        <v>6682599</v>
      </c>
      <c r="S18" s="56">
        <v>12.7</v>
      </c>
      <c r="T18" s="3">
        <v>6376118</v>
      </c>
      <c r="U18" s="57">
        <v>12.1</v>
      </c>
      <c r="V18" s="95" t="s">
        <v>49</v>
      </c>
    </row>
    <row r="19" spans="1:22" x14ac:dyDescent="0.15">
      <c r="A19" s="95"/>
      <c r="B19" s="3"/>
      <c r="C19" s="51"/>
      <c r="D19" s="3"/>
      <c r="E19" s="51"/>
      <c r="F19" s="3"/>
      <c r="G19" s="51"/>
      <c r="H19" s="3"/>
      <c r="I19" s="51"/>
      <c r="J19" s="3"/>
      <c r="K19" s="57"/>
      <c r="L19" s="55"/>
      <c r="M19" s="51"/>
      <c r="N19" s="3"/>
      <c r="O19" s="51"/>
      <c r="P19" s="3"/>
      <c r="Q19" s="56"/>
      <c r="R19" s="3"/>
      <c r="S19" s="56"/>
      <c r="T19" s="3"/>
      <c r="U19" s="57"/>
      <c r="V19" s="95"/>
    </row>
    <row r="20" spans="1:22" x14ac:dyDescent="0.15">
      <c r="A20" s="95" t="s">
        <v>50</v>
      </c>
      <c r="B20" s="3">
        <v>1344240</v>
      </c>
      <c r="C20" s="51">
        <v>3.2</v>
      </c>
      <c r="D20" s="3">
        <v>1267509</v>
      </c>
      <c r="E20" s="51">
        <v>3.3</v>
      </c>
      <c r="F20" s="3">
        <v>1282199</v>
      </c>
      <c r="G20" s="51">
        <v>3.2</v>
      </c>
      <c r="H20" s="3">
        <v>1378368</v>
      </c>
      <c r="I20" s="51">
        <v>3.4</v>
      </c>
      <c r="J20" s="3">
        <v>1288234</v>
      </c>
      <c r="K20" s="57">
        <v>2.9</v>
      </c>
      <c r="L20" s="55">
        <v>1316903</v>
      </c>
      <c r="M20" s="51">
        <v>3.2</v>
      </c>
      <c r="N20" s="3">
        <v>1347940</v>
      </c>
      <c r="O20" s="51">
        <v>2.9</v>
      </c>
      <c r="P20" s="3">
        <v>1606968</v>
      </c>
      <c r="Q20" s="56">
        <v>2.6</v>
      </c>
      <c r="R20" s="3">
        <v>1377785</v>
      </c>
      <c r="S20" s="56">
        <v>2.6</v>
      </c>
      <c r="T20" s="3">
        <v>1470393</v>
      </c>
      <c r="U20" s="57">
        <v>2.8</v>
      </c>
      <c r="V20" s="95" t="s">
        <v>50</v>
      </c>
    </row>
    <row r="21" spans="1:22" x14ac:dyDescent="0.15">
      <c r="A21" s="95"/>
      <c r="B21" s="3"/>
      <c r="C21" s="51"/>
      <c r="D21" s="3"/>
      <c r="E21" s="51"/>
      <c r="F21" s="3"/>
      <c r="G21" s="51"/>
      <c r="H21" s="3"/>
      <c r="I21" s="51"/>
      <c r="J21" s="3"/>
      <c r="K21" s="57"/>
      <c r="L21" s="55"/>
      <c r="M21" s="51"/>
      <c r="N21" s="3"/>
      <c r="O21" s="51"/>
      <c r="P21" s="3"/>
      <c r="Q21" s="56"/>
      <c r="R21" s="3"/>
      <c r="S21" s="56"/>
      <c r="T21" s="3"/>
      <c r="U21" s="57"/>
      <c r="V21" s="95"/>
    </row>
    <row r="22" spans="1:22" x14ac:dyDescent="0.15">
      <c r="A22" s="95" t="s">
        <v>51</v>
      </c>
      <c r="B22" s="3">
        <v>4041440</v>
      </c>
      <c r="C22" s="51">
        <v>9.6999999999999993</v>
      </c>
      <c r="D22" s="3">
        <v>3966287</v>
      </c>
      <c r="E22" s="51">
        <v>10.3</v>
      </c>
      <c r="F22" s="3">
        <v>4136454</v>
      </c>
      <c r="G22" s="51">
        <v>10.199999999999999</v>
      </c>
      <c r="H22" s="3">
        <v>3739402</v>
      </c>
      <c r="I22" s="51">
        <v>9.1999999999999993</v>
      </c>
      <c r="J22" s="3">
        <v>5963799</v>
      </c>
      <c r="K22" s="57">
        <v>13.3</v>
      </c>
      <c r="L22" s="55">
        <v>3852995</v>
      </c>
      <c r="M22" s="51">
        <v>9.4</v>
      </c>
      <c r="N22" s="3">
        <v>3857110</v>
      </c>
      <c r="O22" s="51">
        <v>8.3000000000000007</v>
      </c>
      <c r="P22" s="3">
        <v>4603630</v>
      </c>
      <c r="Q22" s="56">
        <v>7.6</v>
      </c>
      <c r="R22" s="3">
        <v>4470002</v>
      </c>
      <c r="S22" s="56">
        <v>8.5</v>
      </c>
      <c r="T22" s="3">
        <v>6431813</v>
      </c>
      <c r="U22" s="57">
        <v>12.2</v>
      </c>
      <c r="V22" s="95" t="s">
        <v>51</v>
      </c>
    </row>
    <row r="23" spans="1:22" x14ac:dyDescent="0.15">
      <c r="A23" s="95"/>
      <c r="B23" s="3"/>
      <c r="C23" s="51"/>
      <c r="D23" s="3"/>
      <c r="E23" s="51"/>
      <c r="F23" s="3"/>
      <c r="G23" s="51"/>
      <c r="H23" s="3"/>
      <c r="I23" s="51"/>
      <c r="J23" s="3"/>
      <c r="K23" s="57"/>
      <c r="L23" s="55"/>
      <c r="M23" s="51"/>
      <c r="N23" s="3"/>
      <c r="O23" s="51"/>
      <c r="P23" s="3"/>
      <c r="Q23" s="56"/>
      <c r="R23" s="3"/>
      <c r="S23" s="56"/>
      <c r="T23" s="3"/>
      <c r="U23" s="57"/>
      <c r="V23" s="95"/>
    </row>
    <row r="24" spans="1:22" x14ac:dyDescent="0.15">
      <c r="A24" s="95" t="s">
        <v>52</v>
      </c>
      <c r="B24" s="3">
        <v>3741003</v>
      </c>
      <c r="C24" s="51">
        <v>9</v>
      </c>
      <c r="D24" s="3">
        <v>3728705</v>
      </c>
      <c r="E24" s="51">
        <v>9.6999999999999993</v>
      </c>
      <c r="F24" s="3">
        <v>3638466</v>
      </c>
      <c r="G24" s="51">
        <v>9</v>
      </c>
      <c r="H24" s="3">
        <v>3846855</v>
      </c>
      <c r="I24" s="51">
        <v>9.4</v>
      </c>
      <c r="J24" s="3">
        <v>3499590</v>
      </c>
      <c r="K24" s="57">
        <v>7.8</v>
      </c>
      <c r="L24" s="55">
        <v>3783971</v>
      </c>
      <c r="M24" s="51">
        <v>9.1999999999999993</v>
      </c>
      <c r="N24" s="3">
        <v>4613686</v>
      </c>
      <c r="O24" s="51">
        <v>10</v>
      </c>
      <c r="P24" s="3">
        <v>3786742</v>
      </c>
      <c r="Q24" s="56">
        <f>ROUND(P24/$T$32,4)*100</f>
        <v>7.1999999999999993</v>
      </c>
      <c r="R24" s="3">
        <v>3893473</v>
      </c>
      <c r="S24" s="56">
        <v>7.4</v>
      </c>
      <c r="T24" s="3">
        <v>3761115</v>
      </c>
      <c r="U24" s="57">
        <v>7.2</v>
      </c>
      <c r="V24" s="95" t="s">
        <v>52</v>
      </c>
    </row>
    <row r="25" spans="1:22" x14ac:dyDescent="0.15">
      <c r="A25" s="95"/>
      <c r="B25" s="3"/>
      <c r="C25" s="51"/>
      <c r="D25" s="3"/>
      <c r="E25" s="51"/>
      <c r="F25" s="3"/>
      <c r="G25" s="51"/>
      <c r="H25" s="3"/>
      <c r="I25" s="51"/>
      <c r="J25" s="3"/>
      <c r="K25" s="57"/>
      <c r="L25" s="55"/>
      <c r="M25" s="51"/>
      <c r="N25" s="3"/>
      <c r="O25" s="51"/>
      <c r="P25" s="3"/>
      <c r="Q25" s="56"/>
      <c r="R25" s="3"/>
      <c r="S25" s="56"/>
      <c r="T25" s="3"/>
      <c r="U25" s="57"/>
      <c r="V25" s="95"/>
    </row>
    <row r="26" spans="1:22" x14ac:dyDescent="0.15">
      <c r="A26" s="95" t="s">
        <v>53</v>
      </c>
      <c r="B26" s="3">
        <v>3000361</v>
      </c>
      <c r="C26" s="51">
        <v>7.2</v>
      </c>
      <c r="D26" s="3">
        <v>140</v>
      </c>
      <c r="E26" s="51">
        <v>0</v>
      </c>
      <c r="F26" s="3">
        <v>86</v>
      </c>
      <c r="G26" s="51">
        <v>0</v>
      </c>
      <c r="H26" s="3">
        <v>29</v>
      </c>
      <c r="I26" s="51">
        <v>0</v>
      </c>
      <c r="J26" s="3">
        <v>31</v>
      </c>
      <c r="K26" s="57">
        <v>0</v>
      </c>
      <c r="L26" s="55">
        <v>31</v>
      </c>
      <c r="M26" s="51">
        <v>0</v>
      </c>
      <c r="N26" s="25" t="s">
        <v>120</v>
      </c>
      <c r="O26" s="25" t="s">
        <v>120</v>
      </c>
      <c r="P26" s="25" t="s">
        <v>120</v>
      </c>
      <c r="Q26" s="25" t="s">
        <v>120</v>
      </c>
      <c r="R26" s="25" t="s">
        <v>60</v>
      </c>
      <c r="S26" s="25" t="s">
        <v>60</v>
      </c>
      <c r="T26" s="25" t="s">
        <v>60</v>
      </c>
      <c r="U26" s="25" t="s">
        <v>60</v>
      </c>
      <c r="V26" s="95" t="s">
        <v>53</v>
      </c>
    </row>
    <row r="27" spans="1:22" x14ac:dyDescent="0.15">
      <c r="A27" s="95"/>
      <c r="B27" s="51"/>
      <c r="C27" s="51"/>
      <c r="D27" s="51"/>
      <c r="E27" s="51"/>
      <c r="F27" s="51"/>
      <c r="G27" s="51"/>
      <c r="H27" s="3"/>
      <c r="I27" s="59"/>
      <c r="J27" s="3"/>
      <c r="K27" s="57"/>
      <c r="L27" s="88"/>
      <c r="M27" s="51"/>
      <c r="N27" s="3"/>
      <c r="O27" s="59"/>
      <c r="P27" s="3"/>
      <c r="Q27" s="56"/>
      <c r="R27" s="3"/>
      <c r="S27" s="56"/>
      <c r="T27" s="3"/>
      <c r="U27" s="57"/>
      <c r="V27" s="95"/>
    </row>
    <row r="28" spans="1:22" x14ac:dyDescent="0.15">
      <c r="A28" s="95" t="s">
        <v>54</v>
      </c>
      <c r="B28" s="97" t="s">
        <v>124</v>
      </c>
      <c r="C28" s="97" t="s">
        <v>124</v>
      </c>
      <c r="D28" s="97" t="s">
        <v>124</v>
      </c>
      <c r="E28" s="97" t="s">
        <v>124</v>
      </c>
      <c r="F28" s="97" t="s">
        <v>124</v>
      </c>
      <c r="G28" s="97" t="s">
        <v>124</v>
      </c>
      <c r="H28" s="97" t="s">
        <v>124</v>
      </c>
      <c r="I28" s="97" t="s">
        <v>124</v>
      </c>
      <c r="J28" s="97" t="s">
        <v>124</v>
      </c>
      <c r="K28" s="24" t="s">
        <v>124</v>
      </c>
      <c r="L28" s="93" t="s">
        <v>124</v>
      </c>
      <c r="M28" s="97" t="s">
        <v>124</v>
      </c>
      <c r="N28" s="97" t="s">
        <v>124</v>
      </c>
      <c r="O28" s="97" t="s">
        <v>120</v>
      </c>
      <c r="P28" s="97" t="s">
        <v>120</v>
      </c>
      <c r="Q28" s="97" t="s">
        <v>120</v>
      </c>
      <c r="R28" s="97" t="s">
        <v>60</v>
      </c>
      <c r="S28" s="97" t="s">
        <v>60</v>
      </c>
      <c r="T28" s="97" t="s">
        <v>60</v>
      </c>
      <c r="U28" s="24" t="s">
        <v>60</v>
      </c>
      <c r="V28" s="95" t="s">
        <v>54</v>
      </c>
    </row>
    <row r="29" spans="1:22" x14ac:dyDescent="0.15">
      <c r="A29" s="95"/>
      <c r="B29" s="51"/>
      <c r="C29" s="51"/>
      <c r="D29" s="51"/>
      <c r="E29" s="51"/>
      <c r="F29" s="51"/>
      <c r="G29" s="51"/>
      <c r="H29" s="51"/>
      <c r="I29" s="51"/>
      <c r="J29" s="51"/>
      <c r="K29" s="72"/>
      <c r="L29" s="88"/>
      <c r="M29" s="51"/>
      <c r="N29" s="51"/>
      <c r="O29" s="51"/>
      <c r="P29" s="51"/>
      <c r="Q29" s="71"/>
      <c r="R29" s="51"/>
      <c r="S29" s="71"/>
      <c r="T29" s="51"/>
      <c r="U29" s="72"/>
      <c r="V29" s="95"/>
    </row>
    <row r="30" spans="1:22" x14ac:dyDescent="0.15">
      <c r="A30" s="95" t="s">
        <v>55</v>
      </c>
      <c r="B30" s="97" t="s">
        <v>124</v>
      </c>
      <c r="C30" s="97" t="s">
        <v>124</v>
      </c>
      <c r="D30" s="97" t="s">
        <v>124</v>
      </c>
      <c r="E30" s="97" t="s">
        <v>124</v>
      </c>
      <c r="F30" s="97" t="s">
        <v>124</v>
      </c>
      <c r="G30" s="97" t="s">
        <v>124</v>
      </c>
      <c r="H30" s="97" t="s">
        <v>124</v>
      </c>
      <c r="I30" s="97" t="s">
        <v>124</v>
      </c>
      <c r="J30" s="97" t="s">
        <v>124</v>
      </c>
      <c r="K30" s="24" t="s">
        <v>124</v>
      </c>
      <c r="L30" s="93" t="s">
        <v>124</v>
      </c>
      <c r="M30" s="97" t="s">
        <v>124</v>
      </c>
      <c r="N30" s="97" t="s">
        <v>124</v>
      </c>
      <c r="O30" s="97" t="s">
        <v>120</v>
      </c>
      <c r="P30" s="97" t="s">
        <v>120</v>
      </c>
      <c r="Q30" s="97" t="s">
        <v>120</v>
      </c>
      <c r="R30" s="97" t="s">
        <v>60</v>
      </c>
      <c r="S30" s="97" t="s">
        <v>60</v>
      </c>
      <c r="T30" s="97" t="s">
        <v>60</v>
      </c>
      <c r="U30" s="24" t="s">
        <v>60</v>
      </c>
      <c r="V30" s="95" t="s">
        <v>55</v>
      </c>
    </row>
    <row r="31" spans="1:22" x14ac:dyDescent="0.15">
      <c r="A31" s="95"/>
      <c r="B31" s="53"/>
      <c r="C31" s="51"/>
      <c r="D31" s="53"/>
      <c r="E31" s="53"/>
      <c r="F31" s="53"/>
      <c r="G31" s="53"/>
      <c r="H31" s="61"/>
      <c r="I31" s="62"/>
      <c r="J31" s="61"/>
      <c r="K31" s="74"/>
      <c r="L31" s="106"/>
      <c r="M31" s="53"/>
      <c r="N31" s="61"/>
      <c r="O31" s="62"/>
      <c r="P31" s="61"/>
      <c r="Q31" s="73"/>
      <c r="R31" s="61"/>
      <c r="S31" s="73"/>
      <c r="T31" s="61"/>
      <c r="U31" s="74"/>
      <c r="V31" s="95"/>
    </row>
    <row r="32" spans="1:22" x14ac:dyDescent="0.15">
      <c r="A32" s="63" t="s">
        <v>40</v>
      </c>
      <c r="B32" s="64">
        <v>41559128</v>
      </c>
      <c r="C32" s="65">
        <v>100</v>
      </c>
      <c r="D32" s="64">
        <v>38402207</v>
      </c>
      <c r="E32" s="65">
        <v>100</v>
      </c>
      <c r="F32" s="64">
        <f>F6+F8+F10+F12+F14+F16+F18+F20+F22+F24+F2+F26</f>
        <v>40438743</v>
      </c>
      <c r="G32" s="65">
        <f t="shared" ref="G32:M32" si="0">G6+G8+G10+G12+G14+G16+G18+G20+G22+G24+G26</f>
        <v>100</v>
      </c>
      <c r="H32" s="64">
        <f t="shared" si="0"/>
        <v>40817447</v>
      </c>
      <c r="I32" s="76">
        <f t="shared" si="0"/>
        <v>100.00000000000001</v>
      </c>
      <c r="J32" s="64">
        <f t="shared" si="0"/>
        <v>44777826</v>
      </c>
      <c r="K32" s="75">
        <f t="shared" si="0"/>
        <v>100</v>
      </c>
      <c r="L32" s="67">
        <f t="shared" si="0"/>
        <v>40879463</v>
      </c>
      <c r="M32" s="65">
        <f t="shared" si="0"/>
        <v>100.00000000000001</v>
      </c>
      <c r="N32" s="64">
        <f>N6+N8+N10+N12+N14+N16+N18+N20+N22+N24</f>
        <v>46326610</v>
      </c>
      <c r="O32" s="76">
        <f>O6+O8+O10+O12+O14+O16+O18+O20+O22+O24</f>
        <v>100</v>
      </c>
      <c r="P32" s="64">
        <f>P6+P8+P10+P12+P14+P16+P18+P20+P22+P24</f>
        <v>60572621</v>
      </c>
      <c r="Q32" s="76">
        <f>Q6+Q8+Q10+Q12+Q14+Q16+Q18+Q20+Q22+Q24</f>
        <v>100.89999999999998</v>
      </c>
      <c r="R32" s="64">
        <v>52558780</v>
      </c>
      <c r="S32" s="76">
        <v>100</v>
      </c>
      <c r="T32" s="64">
        <v>52564099</v>
      </c>
      <c r="U32" s="75">
        <v>100</v>
      </c>
      <c r="V32" s="63" t="s">
        <v>40</v>
      </c>
    </row>
    <row r="33" spans="1:22" x14ac:dyDescent="0.15">
      <c r="A33" s="4"/>
      <c r="B33" s="51"/>
      <c r="C33" s="51"/>
      <c r="D33" s="77"/>
      <c r="E33" s="52"/>
      <c r="F33" s="51"/>
      <c r="G33" s="51"/>
      <c r="H33" s="53"/>
      <c r="I33" s="33" t="s">
        <v>63</v>
      </c>
      <c r="J33" s="4"/>
      <c r="K33" s="4"/>
      <c r="L33" s="131"/>
      <c r="M33" s="132"/>
      <c r="N33" s="4"/>
      <c r="O33" s="4"/>
      <c r="P33" s="56"/>
      <c r="Q33" s="90"/>
      <c r="R33" s="56"/>
      <c r="S33" s="90"/>
      <c r="T33" s="56"/>
      <c r="U33" s="33"/>
      <c r="V33" s="33" t="s">
        <v>63</v>
      </c>
    </row>
  </sheetData>
  <mergeCells count="15">
    <mergeCell ref="L2:V2"/>
    <mergeCell ref="A2:K2"/>
    <mergeCell ref="V4:V5"/>
    <mergeCell ref="T4:U4"/>
    <mergeCell ref="A4:A5"/>
    <mergeCell ref="B4:C4"/>
    <mergeCell ref="D4:E4"/>
    <mergeCell ref="R4:S4"/>
    <mergeCell ref="P4:Q4"/>
    <mergeCell ref="L33:M33"/>
    <mergeCell ref="F4:G4"/>
    <mergeCell ref="H4:I4"/>
    <mergeCell ref="J4:K4"/>
    <mergeCell ref="L4:M4"/>
    <mergeCell ref="N4:O4"/>
  </mergeCells>
  <phoneticPr fontId="2"/>
  <pageMargins left="0.98425196850393704" right="0.59055118110236227" top="0.98425196850393704" bottom="0.98425196850393704" header="0.51181102362204722" footer="0.51181102362204722"/>
  <pageSetup paperSize="9" scale="70" fitToWidth="0" fitToHeight="0" orientation="portrait" r:id="rId1"/>
  <headerFooter alignWithMargins="0"/>
  <colBreaks count="1" manualBreakCount="1">
    <brk id="11" max="3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BreakPreview" zoomScale="70" zoomScaleNormal="100" zoomScaleSheetLayoutView="70" workbookViewId="0">
      <selection activeCell="J4" sqref="J4:K4"/>
    </sheetView>
  </sheetViews>
  <sheetFormatPr defaultRowHeight="18.75" x14ac:dyDescent="0.15"/>
  <cols>
    <col min="1" max="1" width="15.75" style="35" customWidth="1"/>
    <col min="2" max="2" width="18.125" style="35" customWidth="1"/>
    <col min="3" max="11" width="13.625" style="35" customWidth="1"/>
    <col min="12" max="14" width="12.5" style="35" customWidth="1"/>
    <col min="15" max="15" width="18.125" style="35" customWidth="1"/>
    <col min="16" max="16" width="15.75" style="35" customWidth="1"/>
    <col min="17" max="16384" width="9" style="35"/>
  </cols>
  <sheetData>
    <row r="1" spans="1:16" x14ac:dyDescent="0.15">
      <c r="A1" s="4"/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15">
      <c r="A2" s="124" t="s">
        <v>113</v>
      </c>
      <c r="B2" s="124"/>
      <c r="C2" s="124"/>
      <c r="D2" s="124"/>
      <c r="E2" s="124"/>
      <c r="F2" s="124"/>
      <c r="G2" s="124"/>
      <c r="H2" s="124"/>
      <c r="I2" s="124" t="s">
        <v>114</v>
      </c>
      <c r="J2" s="124"/>
      <c r="K2" s="124"/>
      <c r="L2" s="124"/>
      <c r="M2" s="124"/>
      <c r="N2" s="124"/>
      <c r="O2" s="124"/>
      <c r="P2" s="124"/>
    </row>
    <row r="3" spans="1:16" x14ac:dyDescent="0.15">
      <c r="A3" s="4" t="s">
        <v>4</v>
      </c>
      <c r="B3" s="4" t="s">
        <v>59</v>
      </c>
      <c r="C3" s="4"/>
      <c r="D3" s="4"/>
      <c r="E3" s="4"/>
      <c r="F3" s="5"/>
      <c r="G3" s="4"/>
      <c r="H3" s="4"/>
      <c r="I3" s="4"/>
      <c r="J3" s="4"/>
      <c r="K3" s="4"/>
      <c r="L3" s="4"/>
      <c r="M3" s="4"/>
      <c r="N3" s="4"/>
      <c r="O3" s="4" t="s">
        <v>59</v>
      </c>
      <c r="P3" s="4" t="s">
        <v>4</v>
      </c>
    </row>
    <row r="4" spans="1:16" ht="37.5" customHeight="1" x14ac:dyDescent="0.15">
      <c r="A4" s="6" t="s">
        <v>56</v>
      </c>
      <c r="B4" s="6" t="s">
        <v>57</v>
      </c>
      <c r="C4" s="6" t="s">
        <v>64</v>
      </c>
      <c r="D4" s="6" t="s">
        <v>65</v>
      </c>
      <c r="E4" s="6" t="s">
        <v>66</v>
      </c>
      <c r="F4" s="6" t="s">
        <v>67</v>
      </c>
      <c r="G4" s="6" t="s">
        <v>77</v>
      </c>
      <c r="H4" s="6" t="s">
        <v>78</v>
      </c>
      <c r="I4" s="6" t="s">
        <v>79</v>
      </c>
      <c r="J4" s="6" t="s">
        <v>93</v>
      </c>
      <c r="K4" s="89" t="s">
        <v>123</v>
      </c>
      <c r="L4" s="6" t="s">
        <v>108</v>
      </c>
      <c r="M4" s="6" t="s">
        <v>128</v>
      </c>
      <c r="N4" s="6" t="s">
        <v>127</v>
      </c>
      <c r="O4" s="6" t="s">
        <v>57</v>
      </c>
      <c r="P4" s="6" t="s">
        <v>56</v>
      </c>
    </row>
    <row r="5" spans="1:16" x14ac:dyDescent="0.15">
      <c r="A5" s="142" t="s">
        <v>58</v>
      </c>
      <c r="B5" s="79" t="s">
        <v>75</v>
      </c>
      <c r="C5" s="7">
        <v>17140367</v>
      </c>
      <c r="D5" s="8">
        <v>16657876</v>
      </c>
      <c r="E5" s="7">
        <v>16658453</v>
      </c>
      <c r="F5" s="7">
        <v>16703863</v>
      </c>
      <c r="G5" s="7">
        <v>16902199</v>
      </c>
      <c r="H5" s="9">
        <v>16789827</v>
      </c>
      <c r="I5" s="105">
        <v>16910656</v>
      </c>
      <c r="J5" s="10">
        <v>16889405</v>
      </c>
      <c r="K5" s="11">
        <v>16938237</v>
      </c>
      <c r="L5" s="11">
        <v>16697030</v>
      </c>
      <c r="M5" s="11">
        <v>16745335</v>
      </c>
      <c r="N5" s="12">
        <v>17096550</v>
      </c>
      <c r="O5" s="111" t="s">
        <v>75</v>
      </c>
      <c r="P5" s="143" t="s">
        <v>58</v>
      </c>
    </row>
    <row r="6" spans="1:16" x14ac:dyDescent="0.15">
      <c r="A6" s="137"/>
      <c r="B6" s="80" t="s">
        <v>76</v>
      </c>
      <c r="C6" s="14">
        <v>135641</v>
      </c>
      <c r="D6" s="14">
        <v>133103</v>
      </c>
      <c r="E6" s="14">
        <v>134054</v>
      </c>
      <c r="F6" s="14">
        <v>134983</v>
      </c>
      <c r="G6" s="14">
        <v>137117</v>
      </c>
      <c r="H6" s="15">
        <v>137366</v>
      </c>
      <c r="I6" s="120">
        <v>139369</v>
      </c>
      <c r="J6" s="3">
        <v>140118</v>
      </c>
      <c r="K6" s="16">
        <v>140990</v>
      </c>
      <c r="L6" s="16">
        <v>140163</v>
      </c>
      <c r="M6" s="16">
        <v>142041</v>
      </c>
      <c r="N6" s="17">
        <v>146171</v>
      </c>
      <c r="O6" s="109" t="s">
        <v>76</v>
      </c>
      <c r="P6" s="138"/>
    </row>
    <row r="7" spans="1:16" x14ac:dyDescent="0.15">
      <c r="A7" s="78" t="s">
        <v>4</v>
      </c>
      <c r="B7" s="80"/>
      <c r="C7" s="4"/>
      <c r="D7" s="20"/>
      <c r="E7" s="4"/>
      <c r="F7" s="20"/>
      <c r="G7" s="4"/>
      <c r="H7" s="22"/>
      <c r="I7" s="121"/>
      <c r="J7" s="3"/>
      <c r="K7" s="16"/>
      <c r="L7" s="16"/>
      <c r="M7" s="16"/>
      <c r="N7" s="17"/>
      <c r="O7" s="109"/>
      <c r="P7" s="109" t="s">
        <v>4</v>
      </c>
    </row>
    <row r="8" spans="1:16" x14ac:dyDescent="0.15">
      <c r="A8" s="137" t="s">
        <v>70</v>
      </c>
      <c r="B8" s="80" t="s">
        <v>75</v>
      </c>
      <c r="C8" s="14">
        <v>6732249</v>
      </c>
      <c r="D8" s="1">
        <v>6772633</v>
      </c>
      <c r="E8" s="14">
        <v>6705555</v>
      </c>
      <c r="F8" s="14">
        <v>6770698</v>
      </c>
      <c r="G8" s="14">
        <v>7072421</v>
      </c>
      <c r="H8" s="15">
        <v>6906394</v>
      </c>
      <c r="I8" s="55">
        <v>6981323</v>
      </c>
      <c r="J8" s="3">
        <v>7098368</v>
      </c>
      <c r="K8" s="16">
        <v>7063747</v>
      </c>
      <c r="L8" s="16">
        <v>6938465</v>
      </c>
      <c r="M8" s="16">
        <v>6825690</v>
      </c>
      <c r="N8" s="17">
        <v>7136221</v>
      </c>
      <c r="O8" s="109" t="s">
        <v>75</v>
      </c>
      <c r="P8" s="138" t="s">
        <v>70</v>
      </c>
    </row>
    <row r="9" spans="1:16" x14ac:dyDescent="0.15">
      <c r="A9" s="137"/>
      <c r="B9" s="80" t="s">
        <v>76</v>
      </c>
      <c r="C9" s="14">
        <v>53276</v>
      </c>
      <c r="D9" s="14">
        <v>54116</v>
      </c>
      <c r="E9" s="14">
        <v>53961</v>
      </c>
      <c r="F9" s="14">
        <v>54714</v>
      </c>
      <c r="G9" s="14">
        <v>57374</v>
      </c>
      <c r="H9" s="15">
        <v>56505</v>
      </c>
      <c r="I9" s="120">
        <v>57537</v>
      </c>
      <c r="J9" s="3">
        <v>58890</v>
      </c>
      <c r="K9" s="16">
        <v>58797</v>
      </c>
      <c r="L9" s="16">
        <v>58245</v>
      </c>
      <c r="M9" s="16">
        <v>57898</v>
      </c>
      <c r="N9" s="17">
        <v>61013</v>
      </c>
      <c r="O9" s="109" t="s">
        <v>76</v>
      </c>
      <c r="P9" s="138"/>
    </row>
    <row r="10" spans="1:16" x14ac:dyDescent="0.15">
      <c r="A10" s="78"/>
      <c r="B10" s="80"/>
      <c r="C10" s="14"/>
      <c r="D10" s="21"/>
      <c r="E10" s="14"/>
      <c r="F10" s="21"/>
      <c r="G10" s="14"/>
      <c r="H10" s="15"/>
      <c r="I10" s="55"/>
      <c r="J10" s="3"/>
      <c r="K10" s="16"/>
      <c r="L10" s="16"/>
      <c r="M10" s="16"/>
      <c r="N10" s="17"/>
      <c r="O10" s="109"/>
      <c r="P10" s="109"/>
    </row>
    <row r="11" spans="1:16" x14ac:dyDescent="0.15">
      <c r="A11" s="135" t="s">
        <v>94</v>
      </c>
      <c r="B11" s="80" t="s">
        <v>75</v>
      </c>
      <c r="C11" s="14">
        <v>5298872</v>
      </c>
      <c r="D11" s="1">
        <v>5455625</v>
      </c>
      <c r="E11" s="14">
        <v>5474940</v>
      </c>
      <c r="F11" s="14">
        <v>5467601</v>
      </c>
      <c r="G11" s="14">
        <v>5701350</v>
      </c>
      <c r="H11" s="15">
        <v>5693335</v>
      </c>
      <c r="I11" s="55">
        <v>5737529</v>
      </c>
      <c r="J11" s="3">
        <v>5839450</v>
      </c>
      <c r="K11" s="16">
        <v>5914038</v>
      </c>
      <c r="L11" s="16">
        <v>5998206</v>
      </c>
      <c r="M11" s="16">
        <v>5852972</v>
      </c>
      <c r="N11" s="17">
        <v>6097485</v>
      </c>
      <c r="O11" s="109" t="s">
        <v>75</v>
      </c>
      <c r="P11" s="136" t="s">
        <v>94</v>
      </c>
    </row>
    <row r="12" spans="1:16" x14ac:dyDescent="0.15">
      <c r="A12" s="135"/>
      <c r="B12" s="80" t="s">
        <v>76</v>
      </c>
      <c r="C12" s="14">
        <v>41933</v>
      </c>
      <c r="D12" s="14">
        <v>43563</v>
      </c>
      <c r="E12" s="14">
        <v>44058</v>
      </c>
      <c r="F12" s="14">
        <v>44183</v>
      </c>
      <c r="G12" s="14">
        <v>46251</v>
      </c>
      <c r="H12" s="15">
        <v>46580</v>
      </c>
      <c r="I12" s="120">
        <v>47286</v>
      </c>
      <c r="J12" s="3">
        <v>48445</v>
      </c>
      <c r="K12" s="16">
        <v>49227</v>
      </c>
      <c r="L12" s="16">
        <v>50352</v>
      </c>
      <c r="M12" s="16">
        <v>49647</v>
      </c>
      <c r="N12" s="17">
        <v>52132</v>
      </c>
      <c r="O12" s="109" t="s">
        <v>76</v>
      </c>
      <c r="P12" s="136"/>
    </row>
    <row r="13" spans="1:16" x14ac:dyDescent="0.15">
      <c r="A13" s="78"/>
      <c r="B13" s="80"/>
      <c r="C13" s="14"/>
      <c r="D13" s="21"/>
      <c r="E13" s="14"/>
      <c r="F13" s="21"/>
      <c r="G13" s="14"/>
      <c r="H13" s="15"/>
      <c r="I13" s="55"/>
      <c r="J13" s="3"/>
      <c r="K13" s="16"/>
      <c r="L13" s="16"/>
      <c r="M13" s="16"/>
      <c r="N13" s="17"/>
      <c r="O13" s="109"/>
      <c r="P13" s="109"/>
    </row>
    <row r="14" spans="1:16" x14ac:dyDescent="0.15">
      <c r="A14" s="135" t="s">
        <v>95</v>
      </c>
      <c r="B14" s="80" t="s">
        <v>75</v>
      </c>
      <c r="C14" s="14">
        <v>1433377</v>
      </c>
      <c r="D14" s="1">
        <v>1317008</v>
      </c>
      <c r="E14" s="14">
        <v>1230615</v>
      </c>
      <c r="F14" s="14">
        <v>1303097</v>
      </c>
      <c r="G14" s="14">
        <v>1371071</v>
      </c>
      <c r="H14" s="15">
        <v>1213059</v>
      </c>
      <c r="I14" s="55">
        <v>1243794</v>
      </c>
      <c r="J14" s="3">
        <v>1258918</v>
      </c>
      <c r="K14" s="16">
        <v>1149709</v>
      </c>
      <c r="L14" s="16">
        <v>940259</v>
      </c>
      <c r="M14" s="16">
        <v>972718</v>
      </c>
      <c r="N14" s="17">
        <v>1038736</v>
      </c>
      <c r="O14" s="109" t="s">
        <v>75</v>
      </c>
      <c r="P14" s="136" t="s">
        <v>95</v>
      </c>
    </row>
    <row r="15" spans="1:16" x14ac:dyDescent="0.15">
      <c r="A15" s="135"/>
      <c r="B15" s="80" t="s">
        <v>76</v>
      </c>
      <c r="C15" s="14">
        <v>11343</v>
      </c>
      <c r="D15" s="14">
        <v>10523</v>
      </c>
      <c r="E15" s="14">
        <v>9903</v>
      </c>
      <c r="F15" s="14">
        <v>10530</v>
      </c>
      <c r="G15" s="14">
        <v>11123</v>
      </c>
      <c r="H15" s="15">
        <v>9925</v>
      </c>
      <c r="I15" s="120">
        <v>10251</v>
      </c>
      <c r="J15" s="3">
        <v>10444</v>
      </c>
      <c r="K15" s="16">
        <v>9570</v>
      </c>
      <c r="L15" s="16">
        <v>7893</v>
      </c>
      <c r="M15" s="16">
        <v>8251</v>
      </c>
      <c r="N15" s="17">
        <v>8881</v>
      </c>
      <c r="O15" s="109" t="s">
        <v>76</v>
      </c>
      <c r="P15" s="136"/>
    </row>
    <row r="16" spans="1:16" x14ac:dyDescent="0.15">
      <c r="A16" s="78"/>
      <c r="B16" s="80"/>
      <c r="C16" s="14"/>
      <c r="D16" s="21"/>
      <c r="E16" s="14"/>
      <c r="F16" s="14"/>
      <c r="G16" s="14"/>
      <c r="H16" s="15"/>
      <c r="I16" s="55"/>
      <c r="J16" s="3"/>
      <c r="K16" s="16"/>
      <c r="L16" s="16"/>
      <c r="M16" s="16"/>
      <c r="N16" s="17"/>
      <c r="O16" s="109"/>
      <c r="P16" s="109"/>
    </row>
    <row r="17" spans="1:16" x14ac:dyDescent="0.15">
      <c r="A17" s="137" t="s">
        <v>96</v>
      </c>
      <c r="B17" s="80" t="s">
        <v>75</v>
      </c>
      <c r="C17" s="14">
        <v>7798821</v>
      </c>
      <c r="D17" s="1">
        <v>7389290</v>
      </c>
      <c r="E17" s="14">
        <v>7355879</v>
      </c>
      <c r="F17" s="14">
        <v>7373410</v>
      </c>
      <c r="G17" s="14">
        <v>7304927</v>
      </c>
      <c r="H17" s="15">
        <v>7351100</v>
      </c>
      <c r="I17" s="55">
        <v>7419457</v>
      </c>
      <c r="J17" s="3">
        <v>7318983</v>
      </c>
      <c r="K17" s="16">
        <v>7376238</v>
      </c>
      <c r="L17" s="16">
        <v>7296958</v>
      </c>
      <c r="M17" s="16">
        <v>7379576</v>
      </c>
      <c r="N17" s="17">
        <v>7379922</v>
      </c>
      <c r="O17" s="109" t="s">
        <v>75</v>
      </c>
      <c r="P17" s="138" t="s">
        <v>96</v>
      </c>
    </row>
    <row r="18" spans="1:16" x14ac:dyDescent="0.15">
      <c r="A18" s="137"/>
      <c r="B18" s="80" t="s">
        <v>76</v>
      </c>
      <c r="C18" s="14">
        <v>61716</v>
      </c>
      <c r="D18" s="14">
        <v>59043</v>
      </c>
      <c r="E18" s="14">
        <v>59194</v>
      </c>
      <c r="F18" s="14">
        <v>59584</v>
      </c>
      <c r="G18" s="14">
        <v>59260</v>
      </c>
      <c r="H18" s="15">
        <v>60143</v>
      </c>
      <c r="I18" s="120">
        <v>61147</v>
      </c>
      <c r="J18" s="3">
        <v>60720</v>
      </c>
      <c r="K18" s="16">
        <v>61398</v>
      </c>
      <c r="L18" s="16">
        <v>61254</v>
      </c>
      <c r="M18" s="16">
        <v>62597</v>
      </c>
      <c r="N18" s="17">
        <v>63096</v>
      </c>
      <c r="O18" s="109" t="s">
        <v>76</v>
      </c>
      <c r="P18" s="138"/>
    </row>
    <row r="19" spans="1:16" x14ac:dyDescent="0.15">
      <c r="A19" s="78"/>
      <c r="B19" s="80"/>
      <c r="C19" s="14"/>
      <c r="D19" s="21"/>
      <c r="E19" s="14"/>
      <c r="F19" s="14"/>
      <c r="G19" s="14"/>
      <c r="H19" s="15"/>
      <c r="I19" s="55"/>
      <c r="J19" s="3"/>
      <c r="K19" s="16"/>
      <c r="L19" s="16"/>
      <c r="M19" s="16"/>
      <c r="N19" s="17"/>
      <c r="O19" s="109"/>
      <c r="P19" s="109"/>
    </row>
    <row r="20" spans="1:16" x14ac:dyDescent="0.15">
      <c r="A20" s="135" t="s">
        <v>97</v>
      </c>
      <c r="B20" s="80" t="s">
        <v>75</v>
      </c>
      <c r="C20" s="14">
        <v>3434054</v>
      </c>
      <c r="D20" s="1">
        <v>3343792</v>
      </c>
      <c r="E20" s="14">
        <v>3288266</v>
      </c>
      <c r="F20" s="14">
        <v>3259709</v>
      </c>
      <c r="G20" s="14">
        <v>3237342</v>
      </c>
      <c r="H20" s="15">
        <v>3226636</v>
      </c>
      <c r="I20" s="55">
        <v>3208773</v>
      </c>
      <c r="J20" s="3">
        <v>3191849</v>
      </c>
      <c r="K20" s="16">
        <v>3176709</v>
      </c>
      <c r="L20" s="16">
        <v>3079844</v>
      </c>
      <c r="M20" s="16">
        <v>3247248</v>
      </c>
      <c r="N20" s="17">
        <v>3153165</v>
      </c>
      <c r="O20" s="109" t="s">
        <v>75</v>
      </c>
      <c r="P20" s="136" t="s">
        <v>97</v>
      </c>
    </row>
    <row r="21" spans="1:16" x14ac:dyDescent="0.15">
      <c r="A21" s="135"/>
      <c r="B21" s="80" t="s">
        <v>76</v>
      </c>
      <c r="C21" s="14">
        <v>27175</v>
      </c>
      <c r="D21" s="14">
        <v>26712</v>
      </c>
      <c r="E21" s="14">
        <v>26461</v>
      </c>
      <c r="F21" s="14">
        <v>26342</v>
      </c>
      <c r="G21" s="14">
        <v>26262</v>
      </c>
      <c r="H21" s="15">
        <v>26399</v>
      </c>
      <c r="I21" s="120">
        <v>26445</v>
      </c>
      <c r="J21" s="3">
        <v>26480</v>
      </c>
      <c r="K21" s="16">
        <v>26442</v>
      </c>
      <c r="L21" s="16">
        <v>25854</v>
      </c>
      <c r="M21" s="16">
        <v>27544</v>
      </c>
      <c r="N21" s="17">
        <v>26959</v>
      </c>
      <c r="O21" s="109" t="s">
        <v>76</v>
      </c>
      <c r="P21" s="136"/>
    </row>
    <row r="22" spans="1:16" x14ac:dyDescent="0.15">
      <c r="A22" s="78"/>
      <c r="B22" s="80"/>
      <c r="C22" s="14"/>
      <c r="D22" s="21"/>
      <c r="E22" s="14"/>
      <c r="F22" s="14"/>
      <c r="G22" s="14"/>
      <c r="H22" s="15"/>
      <c r="I22" s="55"/>
      <c r="J22" s="3"/>
      <c r="K22" s="16"/>
      <c r="L22" s="16"/>
      <c r="M22" s="16"/>
      <c r="N22" s="17"/>
      <c r="O22" s="109"/>
      <c r="P22" s="109"/>
    </row>
    <row r="23" spans="1:16" x14ac:dyDescent="0.15">
      <c r="A23" s="135" t="s">
        <v>98</v>
      </c>
      <c r="B23" s="80" t="s">
        <v>75</v>
      </c>
      <c r="C23" s="14">
        <v>3326964</v>
      </c>
      <c r="D23" s="1">
        <v>3039812</v>
      </c>
      <c r="E23" s="14">
        <v>3115132</v>
      </c>
      <c r="F23" s="14">
        <v>3173072</v>
      </c>
      <c r="G23" s="14">
        <v>3122748</v>
      </c>
      <c r="H23" s="15">
        <v>3154587</v>
      </c>
      <c r="I23" s="55">
        <v>3215989</v>
      </c>
      <c r="J23" s="3">
        <v>3120280</v>
      </c>
      <c r="K23" s="16">
        <v>3162314</v>
      </c>
      <c r="L23" s="16">
        <v>3151127</v>
      </c>
      <c r="M23" s="16">
        <v>3088807</v>
      </c>
      <c r="N23" s="17">
        <v>3189188</v>
      </c>
      <c r="O23" s="109" t="s">
        <v>75</v>
      </c>
      <c r="P23" s="136" t="s">
        <v>98</v>
      </c>
    </row>
    <row r="24" spans="1:16" x14ac:dyDescent="0.15">
      <c r="A24" s="135"/>
      <c r="B24" s="80" t="s">
        <v>76</v>
      </c>
      <c r="C24" s="14">
        <v>26328</v>
      </c>
      <c r="D24" s="14">
        <v>24289</v>
      </c>
      <c r="E24" s="14">
        <v>25068</v>
      </c>
      <c r="F24" s="14">
        <v>25641</v>
      </c>
      <c r="G24" s="14">
        <v>25333</v>
      </c>
      <c r="H24" s="15">
        <v>25809</v>
      </c>
      <c r="I24" s="120">
        <v>26504</v>
      </c>
      <c r="J24" s="3">
        <v>25886</v>
      </c>
      <c r="K24" s="16">
        <v>26322</v>
      </c>
      <c r="L24" s="16">
        <v>26452</v>
      </c>
      <c r="M24" s="16">
        <v>26201</v>
      </c>
      <c r="N24" s="17">
        <v>27267</v>
      </c>
      <c r="O24" s="109" t="s">
        <v>76</v>
      </c>
      <c r="P24" s="136"/>
    </row>
    <row r="25" spans="1:16" x14ac:dyDescent="0.15">
      <c r="A25" s="78"/>
      <c r="B25" s="80"/>
      <c r="C25" s="14"/>
      <c r="D25" s="21"/>
      <c r="E25" s="14"/>
      <c r="F25" s="14"/>
      <c r="G25" s="14"/>
      <c r="H25" s="15"/>
      <c r="I25" s="55"/>
      <c r="J25" s="3"/>
      <c r="K25" s="16"/>
      <c r="L25" s="16"/>
      <c r="M25" s="16"/>
      <c r="N25" s="17"/>
      <c r="O25" s="109"/>
      <c r="P25" s="109"/>
    </row>
    <row r="26" spans="1:16" x14ac:dyDescent="0.15">
      <c r="A26" s="135" t="s">
        <v>99</v>
      </c>
      <c r="B26" s="80" t="s">
        <v>75</v>
      </c>
      <c r="C26" s="14">
        <v>895104</v>
      </c>
      <c r="D26" s="1">
        <v>861999</v>
      </c>
      <c r="E26" s="14">
        <v>810923</v>
      </c>
      <c r="F26" s="14">
        <v>799857</v>
      </c>
      <c r="G26" s="14">
        <v>804787</v>
      </c>
      <c r="H26" s="15">
        <v>824121</v>
      </c>
      <c r="I26" s="55">
        <v>848890</v>
      </c>
      <c r="J26" s="3">
        <v>861570</v>
      </c>
      <c r="K26" s="16">
        <v>865613</v>
      </c>
      <c r="L26" s="16">
        <v>900881</v>
      </c>
      <c r="M26" s="16">
        <v>878415</v>
      </c>
      <c r="N26" s="17">
        <v>871989</v>
      </c>
      <c r="O26" s="109" t="s">
        <v>75</v>
      </c>
      <c r="P26" s="136" t="s">
        <v>99</v>
      </c>
    </row>
    <row r="27" spans="1:16" x14ac:dyDescent="0.15">
      <c r="A27" s="135"/>
      <c r="B27" s="80" t="s">
        <v>76</v>
      </c>
      <c r="C27" s="14">
        <v>7083</v>
      </c>
      <c r="D27" s="14">
        <v>6888</v>
      </c>
      <c r="E27" s="14">
        <v>6526</v>
      </c>
      <c r="F27" s="14">
        <v>6464</v>
      </c>
      <c r="G27" s="14">
        <v>6529</v>
      </c>
      <c r="H27" s="15">
        <v>6743</v>
      </c>
      <c r="I27" s="120">
        <v>6996</v>
      </c>
      <c r="J27" s="3">
        <v>7148</v>
      </c>
      <c r="K27" s="16">
        <v>7205</v>
      </c>
      <c r="L27" s="16">
        <v>7562</v>
      </c>
      <c r="M27" s="16">
        <v>7451</v>
      </c>
      <c r="N27" s="17">
        <v>7455</v>
      </c>
      <c r="O27" s="109" t="s">
        <v>76</v>
      </c>
      <c r="P27" s="136"/>
    </row>
    <row r="28" spans="1:16" x14ac:dyDescent="0.15">
      <c r="A28" s="78"/>
      <c r="B28" s="80"/>
      <c r="C28" s="14"/>
      <c r="D28" s="21"/>
      <c r="E28" s="14"/>
      <c r="F28" s="14"/>
      <c r="G28" s="14"/>
      <c r="H28" s="15"/>
      <c r="I28" s="55"/>
      <c r="J28" s="3"/>
      <c r="K28" s="16"/>
      <c r="L28" s="16"/>
      <c r="M28" s="16"/>
      <c r="N28" s="17"/>
      <c r="O28" s="109"/>
      <c r="P28" s="109"/>
    </row>
    <row r="29" spans="1:16" x14ac:dyDescent="0.15">
      <c r="A29" s="135" t="s">
        <v>100</v>
      </c>
      <c r="B29" s="80" t="s">
        <v>75</v>
      </c>
      <c r="C29" s="14">
        <v>142699</v>
      </c>
      <c r="D29" s="1">
        <v>143687</v>
      </c>
      <c r="E29" s="14">
        <v>141558</v>
      </c>
      <c r="F29" s="14">
        <v>140772</v>
      </c>
      <c r="G29" s="14">
        <v>140050</v>
      </c>
      <c r="H29" s="15">
        <v>145756</v>
      </c>
      <c r="I29" s="55">
        <v>145805</v>
      </c>
      <c r="J29" s="3">
        <v>145284</v>
      </c>
      <c r="K29" s="16">
        <v>171602</v>
      </c>
      <c r="L29" s="16">
        <v>165106</v>
      </c>
      <c r="M29" s="16">
        <v>165106</v>
      </c>
      <c r="N29" s="17">
        <v>165580</v>
      </c>
      <c r="O29" s="109" t="s">
        <v>75</v>
      </c>
      <c r="P29" s="136" t="s">
        <v>100</v>
      </c>
    </row>
    <row r="30" spans="1:16" x14ac:dyDescent="0.15">
      <c r="A30" s="135"/>
      <c r="B30" s="80" t="s">
        <v>76</v>
      </c>
      <c r="C30" s="14">
        <v>1129</v>
      </c>
      <c r="D30" s="14">
        <v>1148</v>
      </c>
      <c r="E30" s="14">
        <v>1139</v>
      </c>
      <c r="F30" s="14">
        <v>1138</v>
      </c>
      <c r="G30" s="14">
        <v>1136</v>
      </c>
      <c r="H30" s="15">
        <v>1192</v>
      </c>
      <c r="I30" s="120">
        <v>1202</v>
      </c>
      <c r="J30" s="3">
        <v>1205</v>
      </c>
      <c r="K30" s="16">
        <v>1428</v>
      </c>
      <c r="L30" s="16">
        <v>1386</v>
      </c>
      <c r="M30" s="16">
        <v>1400</v>
      </c>
      <c r="N30" s="17">
        <v>1416</v>
      </c>
      <c r="O30" s="109" t="s">
        <v>76</v>
      </c>
      <c r="P30" s="136"/>
    </row>
    <row r="31" spans="1:16" x14ac:dyDescent="0.15">
      <c r="A31" s="78"/>
      <c r="B31" s="80"/>
      <c r="C31" s="4"/>
      <c r="D31" s="20"/>
      <c r="E31" s="4"/>
      <c r="F31" s="4"/>
      <c r="G31" s="4"/>
      <c r="H31" s="22"/>
      <c r="I31" s="55"/>
      <c r="J31" s="3"/>
      <c r="K31" s="16"/>
      <c r="L31" s="16"/>
      <c r="M31" s="16"/>
      <c r="N31" s="17"/>
      <c r="O31" s="109"/>
      <c r="P31" s="109"/>
    </row>
    <row r="32" spans="1:16" x14ac:dyDescent="0.15">
      <c r="A32" s="137" t="s">
        <v>101</v>
      </c>
      <c r="B32" s="80" t="s">
        <v>75</v>
      </c>
      <c r="C32" s="14">
        <v>111590</v>
      </c>
      <c r="D32" s="1">
        <v>111729</v>
      </c>
      <c r="E32" s="14">
        <v>115253</v>
      </c>
      <c r="F32" s="14">
        <v>118199</v>
      </c>
      <c r="G32" s="14">
        <v>121594</v>
      </c>
      <c r="H32" s="15">
        <v>153869</v>
      </c>
      <c r="I32" s="55">
        <v>158610</v>
      </c>
      <c r="J32" s="3">
        <v>164156</v>
      </c>
      <c r="K32" s="16">
        <v>170062</v>
      </c>
      <c r="L32" s="16">
        <v>180246</v>
      </c>
      <c r="M32" s="16">
        <v>184250</v>
      </c>
      <c r="N32" s="17">
        <v>191828</v>
      </c>
      <c r="O32" s="109" t="s">
        <v>75</v>
      </c>
      <c r="P32" s="138" t="s">
        <v>101</v>
      </c>
    </row>
    <row r="33" spans="1:16" x14ac:dyDescent="0.15">
      <c r="A33" s="137"/>
      <c r="B33" s="80" t="s">
        <v>76</v>
      </c>
      <c r="C33" s="14">
        <v>883</v>
      </c>
      <c r="D33" s="14">
        <v>893</v>
      </c>
      <c r="E33" s="14">
        <v>927</v>
      </c>
      <c r="F33" s="14">
        <v>955</v>
      </c>
      <c r="G33" s="14">
        <v>986</v>
      </c>
      <c r="H33" s="15">
        <v>1259</v>
      </c>
      <c r="I33" s="120">
        <v>1307</v>
      </c>
      <c r="J33" s="3">
        <v>1362</v>
      </c>
      <c r="K33" s="16">
        <v>1416</v>
      </c>
      <c r="L33" s="16">
        <v>1513</v>
      </c>
      <c r="M33" s="16">
        <v>1563</v>
      </c>
      <c r="N33" s="17">
        <v>1640</v>
      </c>
      <c r="O33" s="109" t="s">
        <v>76</v>
      </c>
      <c r="P33" s="138"/>
    </row>
    <row r="34" spans="1:16" x14ac:dyDescent="0.15">
      <c r="A34" s="78"/>
      <c r="B34" s="80"/>
      <c r="C34" s="14"/>
      <c r="D34" s="14"/>
      <c r="E34" s="14"/>
      <c r="F34" s="14"/>
      <c r="G34" s="14"/>
      <c r="H34" s="15"/>
      <c r="I34" s="120"/>
      <c r="J34" s="3"/>
      <c r="K34" s="16"/>
      <c r="L34" s="16"/>
      <c r="M34" s="16"/>
      <c r="N34" s="17"/>
      <c r="O34" s="109"/>
      <c r="P34" s="109"/>
    </row>
    <row r="35" spans="1:16" x14ac:dyDescent="0.15">
      <c r="A35" s="135" t="s">
        <v>115</v>
      </c>
      <c r="B35" s="80" t="s">
        <v>75</v>
      </c>
      <c r="C35" s="14">
        <v>111590</v>
      </c>
      <c r="D35" s="1">
        <v>111729</v>
      </c>
      <c r="E35" s="14">
        <v>115253</v>
      </c>
      <c r="F35" s="14">
        <v>118199</v>
      </c>
      <c r="G35" s="14">
        <v>121594</v>
      </c>
      <c r="H35" s="15">
        <v>153869</v>
      </c>
      <c r="I35" s="55">
        <v>158610</v>
      </c>
      <c r="J35" s="3">
        <v>164156</v>
      </c>
      <c r="K35" s="16">
        <v>168603</v>
      </c>
      <c r="L35" s="16">
        <v>172924</v>
      </c>
      <c r="M35" s="16">
        <v>175906</v>
      </c>
      <c r="N35" s="17">
        <v>180665</v>
      </c>
      <c r="O35" s="109" t="s">
        <v>75</v>
      </c>
      <c r="P35" s="136" t="s">
        <v>116</v>
      </c>
    </row>
    <row r="36" spans="1:16" x14ac:dyDescent="0.15">
      <c r="A36" s="135"/>
      <c r="B36" s="80" t="s">
        <v>76</v>
      </c>
      <c r="C36" s="14">
        <v>883</v>
      </c>
      <c r="D36" s="14">
        <v>893</v>
      </c>
      <c r="E36" s="14">
        <v>927</v>
      </c>
      <c r="F36" s="14">
        <v>955</v>
      </c>
      <c r="G36" s="14">
        <v>986</v>
      </c>
      <c r="H36" s="15">
        <v>1259</v>
      </c>
      <c r="I36" s="120">
        <v>1307</v>
      </c>
      <c r="J36" s="3">
        <v>1362</v>
      </c>
      <c r="K36" s="16">
        <v>1403</v>
      </c>
      <c r="L36" s="16">
        <v>1452</v>
      </c>
      <c r="M36" s="16">
        <v>1492</v>
      </c>
      <c r="N36" s="17">
        <v>1545</v>
      </c>
      <c r="O36" s="109" t="s">
        <v>76</v>
      </c>
      <c r="P36" s="136"/>
    </row>
    <row r="37" spans="1:16" x14ac:dyDescent="0.15">
      <c r="A37" s="78"/>
      <c r="B37" s="80"/>
      <c r="C37" s="4"/>
      <c r="D37" s="20"/>
      <c r="E37" s="4"/>
      <c r="F37" s="4"/>
      <c r="G37" s="4"/>
      <c r="H37" s="22"/>
      <c r="I37" s="55"/>
      <c r="J37" s="3"/>
      <c r="K37" s="16"/>
      <c r="L37" s="16"/>
      <c r="M37" s="16"/>
      <c r="N37" s="17"/>
      <c r="O37" s="109"/>
      <c r="P37" s="109"/>
    </row>
    <row r="38" spans="1:16" x14ac:dyDescent="0.15">
      <c r="A38" s="135" t="s">
        <v>117</v>
      </c>
      <c r="B38" s="80" t="s">
        <v>75</v>
      </c>
      <c r="C38" s="81" t="s">
        <v>60</v>
      </c>
      <c r="D38" s="81" t="s">
        <v>60</v>
      </c>
      <c r="E38" s="81" t="s">
        <v>60</v>
      </c>
      <c r="F38" s="90" t="s">
        <v>60</v>
      </c>
      <c r="G38" s="90" t="s">
        <v>60</v>
      </c>
      <c r="H38" s="24" t="s">
        <v>60</v>
      </c>
      <c r="I38" s="122" t="s">
        <v>60</v>
      </c>
      <c r="J38" s="25" t="s">
        <v>60</v>
      </c>
      <c r="K38" s="16">
        <v>1459</v>
      </c>
      <c r="L38" s="16">
        <v>7322</v>
      </c>
      <c r="M38" s="16">
        <v>8344</v>
      </c>
      <c r="N38" s="17">
        <v>11163</v>
      </c>
      <c r="O38" s="109" t="s">
        <v>75</v>
      </c>
      <c r="P38" s="136" t="s">
        <v>118</v>
      </c>
    </row>
    <row r="39" spans="1:16" x14ac:dyDescent="0.15">
      <c r="A39" s="135"/>
      <c r="B39" s="80" t="s">
        <v>76</v>
      </c>
      <c r="C39" s="81" t="s">
        <v>60</v>
      </c>
      <c r="D39" s="81" t="s">
        <v>60</v>
      </c>
      <c r="E39" s="81" t="s">
        <v>60</v>
      </c>
      <c r="F39" s="90" t="s">
        <v>60</v>
      </c>
      <c r="G39" s="90" t="s">
        <v>60</v>
      </c>
      <c r="H39" s="24" t="s">
        <v>60</v>
      </c>
      <c r="I39" s="122" t="s">
        <v>60</v>
      </c>
      <c r="J39" s="25" t="s">
        <v>60</v>
      </c>
      <c r="K39" s="16">
        <v>12</v>
      </c>
      <c r="L39" s="16">
        <v>61</v>
      </c>
      <c r="M39" s="16">
        <v>71</v>
      </c>
      <c r="N39" s="17">
        <v>95</v>
      </c>
      <c r="O39" s="109" t="s">
        <v>76</v>
      </c>
      <c r="P39" s="136"/>
    </row>
    <row r="40" spans="1:16" x14ac:dyDescent="0.15">
      <c r="A40" s="78"/>
      <c r="B40" s="80"/>
      <c r="C40" s="4"/>
      <c r="D40" s="20"/>
      <c r="E40" s="4"/>
      <c r="F40" s="4"/>
      <c r="G40" s="4"/>
      <c r="H40" s="22"/>
      <c r="I40" s="55"/>
      <c r="J40" s="3"/>
      <c r="K40" s="16"/>
      <c r="L40" s="16"/>
      <c r="M40" s="16"/>
      <c r="N40" s="17"/>
      <c r="O40" s="109"/>
      <c r="P40" s="109"/>
    </row>
    <row r="41" spans="1:16" x14ac:dyDescent="0.15">
      <c r="A41" s="137" t="s">
        <v>102</v>
      </c>
      <c r="B41" s="80" t="s">
        <v>75</v>
      </c>
      <c r="C41" s="14">
        <v>874355</v>
      </c>
      <c r="D41" s="1">
        <v>847193</v>
      </c>
      <c r="E41" s="14">
        <v>945045</v>
      </c>
      <c r="F41" s="14">
        <v>900073</v>
      </c>
      <c r="G41" s="14">
        <v>873307</v>
      </c>
      <c r="H41" s="15">
        <v>843017</v>
      </c>
      <c r="I41" s="55">
        <v>805017</v>
      </c>
      <c r="J41" s="3">
        <v>786596</v>
      </c>
      <c r="K41" s="16">
        <v>800574</v>
      </c>
      <c r="L41" s="16">
        <v>782240</v>
      </c>
      <c r="M41" s="16">
        <v>825728</v>
      </c>
      <c r="N41" s="17">
        <v>860884</v>
      </c>
      <c r="O41" s="109" t="s">
        <v>75</v>
      </c>
      <c r="P41" s="138" t="s">
        <v>102</v>
      </c>
    </row>
    <row r="42" spans="1:16" x14ac:dyDescent="0.15">
      <c r="A42" s="137"/>
      <c r="B42" s="80" t="s">
        <v>76</v>
      </c>
      <c r="C42" s="14">
        <v>6919</v>
      </c>
      <c r="D42" s="14">
        <v>6769</v>
      </c>
      <c r="E42" s="14">
        <v>7605</v>
      </c>
      <c r="F42" s="14">
        <v>7273</v>
      </c>
      <c r="G42" s="14">
        <v>7085</v>
      </c>
      <c r="H42" s="15">
        <v>6897</v>
      </c>
      <c r="I42" s="120">
        <v>6634</v>
      </c>
      <c r="J42" s="3">
        <v>6526</v>
      </c>
      <c r="K42" s="16">
        <v>6664</v>
      </c>
      <c r="L42" s="16">
        <v>6566</v>
      </c>
      <c r="M42" s="16">
        <v>7004</v>
      </c>
      <c r="N42" s="17">
        <v>7360</v>
      </c>
      <c r="O42" s="109" t="s">
        <v>76</v>
      </c>
      <c r="P42" s="138"/>
    </row>
    <row r="43" spans="1:16" x14ac:dyDescent="0.15">
      <c r="A43" s="78"/>
      <c r="B43" s="80"/>
      <c r="C43" s="4"/>
      <c r="D43" s="20"/>
      <c r="E43" s="4"/>
      <c r="F43" s="4"/>
      <c r="G43" s="4"/>
      <c r="H43" s="22"/>
      <c r="I43" s="55"/>
      <c r="J43" s="3"/>
      <c r="K43" s="16"/>
      <c r="L43" s="16"/>
      <c r="M43" s="16"/>
      <c r="N43" s="17"/>
      <c r="O43" s="109"/>
      <c r="P43" s="109"/>
    </row>
    <row r="44" spans="1:16" x14ac:dyDescent="0.15">
      <c r="A44" s="137" t="s">
        <v>103</v>
      </c>
      <c r="B44" s="80" t="s">
        <v>75</v>
      </c>
      <c r="C44" s="81" t="s">
        <v>60</v>
      </c>
      <c r="D44" s="81" t="s">
        <v>60</v>
      </c>
      <c r="E44" s="81" t="s">
        <v>60</v>
      </c>
      <c r="F44" s="90" t="s">
        <v>60</v>
      </c>
      <c r="G44" s="90" t="s">
        <v>60</v>
      </c>
      <c r="H44" s="24" t="s">
        <v>60</v>
      </c>
      <c r="I44" s="122" t="s">
        <v>60</v>
      </c>
      <c r="J44" s="25" t="s">
        <v>60</v>
      </c>
      <c r="K44" s="25" t="s">
        <v>60</v>
      </c>
      <c r="L44" s="25" t="s">
        <v>60</v>
      </c>
      <c r="M44" s="25" t="s">
        <v>60</v>
      </c>
      <c r="N44" s="107" t="s">
        <v>60</v>
      </c>
      <c r="O44" s="109" t="s">
        <v>75</v>
      </c>
      <c r="P44" s="138" t="s">
        <v>103</v>
      </c>
    </row>
    <row r="45" spans="1:16" x14ac:dyDescent="0.15">
      <c r="A45" s="137"/>
      <c r="B45" s="80" t="s">
        <v>76</v>
      </c>
      <c r="C45" s="81" t="s">
        <v>60</v>
      </c>
      <c r="D45" s="81" t="s">
        <v>60</v>
      </c>
      <c r="E45" s="81" t="s">
        <v>60</v>
      </c>
      <c r="F45" s="90" t="s">
        <v>60</v>
      </c>
      <c r="G45" s="90" t="s">
        <v>60</v>
      </c>
      <c r="H45" s="24" t="s">
        <v>60</v>
      </c>
      <c r="I45" s="122" t="s">
        <v>60</v>
      </c>
      <c r="J45" s="25" t="s">
        <v>60</v>
      </c>
      <c r="K45" s="25" t="s">
        <v>60</v>
      </c>
      <c r="L45" s="25" t="s">
        <v>60</v>
      </c>
      <c r="M45" s="25" t="s">
        <v>60</v>
      </c>
      <c r="N45" s="107" t="s">
        <v>60</v>
      </c>
      <c r="O45" s="109" t="s">
        <v>76</v>
      </c>
      <c r="P45" s="138"/>
    </row>
    <row r="46" spans="1:16" x14ac:dyDescent="0.15">
      <c r="A46" s="78"/>
      <c r="B46" s="80"/>
      <c r="C46" s="4"/>
      <c r="D46" s="20"/>
      <c r="E46" s="4"/>
      <c r="F46" s="4"/>
      <c r="G46" s="4"/>
      <c r="H46" s="22"/>
      <c r="I46" s="55"/>
      <c r="J46" s="3"/>
      <c r="K46" s="16"/>
      <c r="L46" s="16"/>
      <c r="M46" s="16"/>
      <c r="N46" s="17"/>
      <c r="O46" s="109"/>
      <c r="P46" s="109"/>
    </row>
    <row r="47" spans="1:16" x14ac:dyDescent="0.15">
      <c r="A47" s="137" t="s">
        <v>104</v>
      </c>
      <c r="B47" s="80" t="s">
        <v>75</v>
      </c>
      <c r="C47" s="14">
        <v>1621608</v>
      </c>
      <c r="D47" s="1">
        <v>1535425</v>
      </c>
      <c r="E47" s="14">
        <v>1535129</v>
      </c>
      <c r="F47" s="14">
        <v>1539867</v>
      </c>
      <c r="G47" s="14">
        <v>1527867</v>
      </c>
      <c r="H47" s="15">
        <v>1533314</v>
      </c>
      <c r="I47" s="55">
        <v>1544109</v>
      </c>
      <c r="J47" s="3">
        <v>1519249</v>
      </c>
      <c r="K47" s="16">
        <v>1525565</v>
      </c>
      <c r="L47" s="16">
        <v>1497575</v>
      </c>
      <c r="M47" s="16">
        <v>1528483</v>
      </c>
      <c r="N47" s="17">
        <v>1526140</v>
      </c>
      <c r="O47" s="109" t="s">
        <v>75</v>
      </c>
      <c r="P47" s="138" t="s">
        <v>104</v>
      </c>
    </row>
    <row r="48" spans="1:16" x14ac:dyDescent="0.15">
      <c r="A48" s="137"/>
      <c r="B48" s="80" t="s">
        <v>76</v>
      </c>
      <c r="C48" s="14">
        <v>12833</v>
      </c>
      <c r="D48" s="14">
        <v>12269</v>
      </c>
      <c r="E48" s="14">
        <v>12353</v>
      </c>
      <c r="F48" s="14">
        <v>12443</v>
      </c>
      <c r="G48" s="14">
        <v>12395</v>
      </c>
      <c r="H48" s="15">
        <v>12545</v>
      </c>
      <c r="I48" s="120">
        <v>12726</v>
      </c>
      <c r="J48" s="3">
        <v>12604</v>
      </c>
      <c r="K48" s="16">
        <v>12698</v>
      </c>
      <c r="L48" s="16">
        <v>12571</v>
      </c>
      <c r="M48" s="16">
        <v>12965</v>
      </c>
      <c r="N48" s="17">
        <v>13048</v>
      </c>
      <c r="O48" s="109" t="s">
        <v>76</v>
      </c>
      <c r="P48" s="138"/>
    </row>
    <row r="49" spans="1:16" x14ac:dyDescent="0.15">
      <c r="A49" s="78" t="s">
        <v>4</v>
      </c>
      <c r="B49" s="80"/>
      <c r="C49" s="4"/>
      <c r="D49" s="20"/>
      <c r="E49" s="4"/>
      <c r="F49" s="4"/>
      <c r="G49" s="4"/>
      <c r="H49" s="22"/>
      <c r="I49" s="55"/>
      <c r="J49" s="3"/>
      <c r="K49" s="16"/>
      <c r="L49" s="16"/>
      <c r="M49" s="16"/>
      <c r="N49" s="17"/>
      <c r="O49" s="109"/>
      <c r="P49" s="109" t="s">
        <v>4</v>
      </c>
    </row>
    <row r="50" spans="1:16" x14ac:dyDescent="0.15">
      <c r="A50" s="137" t="s">
        <v>105</v>
      </c>
      <c r="B50" s="80" t="s">
        <v>75</v>
      </c>
      <c r="C50" s="14">
        <v>1744</v>
      </c>
      <c r="D50" s="1">
        <v>1606</v>
      </c>
      <c r="E50" s="14">
        <v>1592</v>
      </c>
      <c r="F50" s="14">
        <v>1616</v>
      </c>
      <c r="G50" s="14">
        <v>2083</v>
      </c>
      <c r="H50" s="15">
        <v>2133</v>
      </c>
      <c r="I50" s="55">
        <v>2140</v>
      </c>
      <c r="J50" s="3">
        <v>2053</v>
      </c>
      <c r="K50" s="16">
        <v>2051</v>
      </c>
      <c r="L50" s="16">
        <v>1546</v>
      </c>
      <c r="M50" s="16">
        <v>1608</v>
      </c>
      <c r="N50" s="17">
        <v>1555</v>
      </c>
      <c r="O50" s="109" t="s">
        <v>75</v>
      </c>
      <c r="P50" s="138" t="s">
        <v>105</v>
      </c>
    </row>
    <row r="51" spans="1:16" x14ac:dyDescent="0.15">
      <c r="A51" s="139"/>
      <c r="B51" s="82" t="s">
        <v>106</v>
      </c>
      <c r="C51" s="26">
        <v>14</v>
      </c>
      <c r="D51" s="26">
        <v>13</v>
      </c>
      <c r="E51" s="26">
        <v>13</v>
      </c>
      <c r="F51" s="26">
        <v>13</v>
      </c>
      <c r="G51" s="26">
        <v>17</v>
      </c>
      <c r="H51" s="27">
        <v>17</v>
      </c>
      <c r="I51" s="123">
        <v>18</v>
      </c>
      <c r="J51" s="28">
        <v>17</v>
      </c>
      <c r="K51" s="29">
        <v>17</v>
      </c>
      <c r="L51" s="29">
        <v>13</v>
      </c>
      <c r="M51" s="29">
        <v>14</v>
      </c>
      <c r="N51" s="30">
        <v>13</v>
      </c>
      <c r="O51" s="110" t="s">
        <v>106</v>
      </c>
      <c r="P51" s="140"/>
    </row>
    <row r="52" spans="1:16" x14ac:dyDescent="0.15">
      <c r="A52" s="32"/>
      <c r="B52" s="4"/>
      <c r="C52" s="4"/>
      <c r="D52" s="4"/>
      <c r="E52" s="4"/>
      <c r="F52" s="81"/>
      <c r="G52" s="4"/>
      <c r="H52" s="90" t="s">
        <v>107</v>
      </c>
      <c r="I52" s="141"/>
      <c r="J52" s="141"/>
      <c r="K52" s="4"/>
      <c r="L52" s="90"/>
      <c r="M52" s="90"/>
      <c r="N52" s="81"/>
      <c r="O52" s="4"/>
      <c r="P52" s="81" t="s">
        <v>107</v>
      </c>
    </row>
  </sheetData>
  <mergeCells count="35">
    <mergeCell ref="A5:A6"/>
    <mergeCell ref="P5:P6"/>
    <mergeCell ref="A8:A9"/>
    <mergeCell ref="A29:A30"/>
    <mergeCell ref="A47:A48"/>
    <mergeCell ref="P47:P48"/>
    <mergeCell ref="A50:A51"/>
    <mergeCell ref="P50:P51"/>
    <mergeCell ref="I52:J52"/>
    <mergeCell ref="A20:A21"/>
    <mergeCell ref="P20:P21"/>
    <mergeCell ref="A23:A24"/>
    <mergeCell ref="P23:P24"/>
    <mergeCell ref="A26:A27"/>
    <mergeCell ref="P26:P27"/>
    <mergeCell ref="A44:A45"/>
    <mergeCell ref="P44:P45"/>
    <mergeCell ref="P29:P30"/>
    <mergeCell ref="A32:A33"/>
    <mergeCell ref="P32:P33"/>
    <mergeCell ref="A11:A12"/>
    <mergeCell ref="P11:P12"/>
    <mergeCell ref="A14:A15"/>
    <mergeCell ref="P14:P15"/>
    <mergeCell ref="A17:A18"/>
    <mergeCell ref="I2:P2"/>
    <mergeCell ref="A2:H2"/>
    <mergeCell ref="A38:A39"/>
    <mergeCell ref="P38:P39"/>
    <mergeCell ref="A41:A42"/>
    <mergeCell ref="P41:P42"/>
    <mergeCell ref="P17:P18"/>
    <mergeCell ref="P8:P9"/>
    <mergeCell ref="A35:A36"/>
    <mergeCell ref="P35:P36"/>
  </mergeCells>
  <phoneticPr fontId="2"/>
  <pageMargins left="0.78740157480314965" right="0.39370078740157483" top="0.98425196850393704" bottom="0.98425196850393704" header="0.51181102362204722" footer="0.51181102362204722"/>
  <pageSetup paperSize="9" scale="77" fitToWidth="0" fitToHeight="0" orientation="portrait" r:id="rId1"/>
  <headerFooter alignWithMargins="0"/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第78表</vt:lpstr>
      <vt:lpstr>第79表</vt:lpstr>
      <vt:lpstr>第80表</vt:lpstr>
      <vt:lpstr>第81表</vt:lpstr>
      <vt:lpstr>第78表!Print_Area</vt:lpstr>
      <vt:lpstr>第79表!Print_Area</vt:lpstr>
      <vt:lpstr>第80表!Print_Area</vt:lpstr>
      <vt:lpstr>第81表!Print_Area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cp:lastPrinted>2024-03-11T01:45:11Z</cp:lastPrinted>
  <dcterms:created xsi:type="dcterms:W3CDTF">2006-08-29T01:20:24Z</dcterms:created>
  <dcterms:modified xsi:type="dcterms:W3CDTF">2024-03-14T03:23:41Z</dcterms:modified>
</cp:coreProperties>
</file>