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3871\Desktop\"/>
    </mc:Choice>
  </mc:AlternateContent>
  <xr:revisionPtr revIDLastSave="0" documentId="13_ncr:1_{816120E7-4DF7-4E60-B7EB-E80F9E42D3E1}" xr6:coauthVersionLast="36" xr6:coauthVersionMax="47" xr10:uidLastSave="{00000000-0000-0000-0000-000000000000}"/>
  <bookViews>
    <workbookView xWindow="2970" yWindow="2490" windowWidth="16560" windowHeight="105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<sst xmlns="http://schemas.openxmlformats.org/spreadsheetml/2006/main" count="1137" uniqueCount="607">
  <si>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</si>
  <si>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</si>
  <si>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</si>
  <si>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</si>
  <si>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</si>
  <si>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</si>
  <si>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</si>
  <si>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</si>
  <si>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</si>
  <si>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</si>
  <si>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</si>
  <si>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</si>
  <si>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</si>
  <si>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</si>
  <si>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</si>
  <si>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</si>
  <si>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</si>
  <si>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</si>
  <si>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</si>
  <si>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</si>
  <si>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</si>
  <si>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</si>
  <si>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</si>
  <si>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</si>
  <si>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</si>
  <si>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</si>
  <si>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</si>
  <si>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</si>
  <si>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</si>
  <si>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</si>
  <si>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</si>
  <si>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</si>
  <si>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</si>
  <si>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</si>
  <si>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</si>
  <si>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</si>
  <si>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</si>
  <si>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</si>
  <si>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</si>
  <si>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</si>
  <si>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</si>
  <si>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</si>
  <si>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</si>
  <si>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</si>
  <si>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</si>
  <si>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</si>
  <si>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</si>
  <si>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</si>
  <si>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</si>
  <si>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</si>
  <si>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</si>
  <si>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</si>
  <si>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</si>
  <si>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</si>
  <si>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</si>
  <si>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</si>
  <si>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</si>
  <si>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</si>
  <si>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</si>
  <si>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</si>
  <si>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</si>
  <si>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</si>
  <si>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</si>
  <si>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</si>
  <si>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</si>
  <si>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</si>
  <si>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</si>
  <si>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</si>
  <si>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</si>
  <si>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</si>
  <si>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</si>
  <si>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</si>
  <si>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</si>
  <si>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</si>
  <si>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</si>
  <si>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</si>
  <si>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</si>
  <si>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</si>
  <si>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</si>
  <si>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</si>
  <si>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</si>
  <si>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</si>
  <si>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</si>
  <si>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</si>
  <si>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</si>
  <si>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</si>
  <si>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</si>
  <si>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</si>
  <si>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</si>
  <si>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</si>
  <si>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</si>
  <si>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</si>
  <si>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</si>
  <si>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</si>
  <si>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</si>
  <si>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</si>
  <si>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</si>
  <si>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</si>
  <si>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</si>
  <si>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</si>
  <si>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</si>
  <si>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</si>
  <si>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</si>
  <si>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</si>
  <si>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</si>
  <si>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</si>
  <si>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</si>
  <si>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</si>
  <si>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</si>
  <si>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</si>
  <si>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</si>
  <si>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</si>
  <si>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</si>
  <si>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</si>
  <si>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</si>
  <si>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</si>
  <si>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</si>
  <si>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</si>
  <si>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</si>
  <si>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</si>
  <si>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</si>
  <si>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</si>
  <si>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</si>
  <si>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</si>
  <si>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</si>
  <si>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</si>
  <si>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</si>
  <si>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</si>
  <si>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</si>
  <si>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</si>
  <si>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</si>
  <si>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</si>
  <si>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</si>
  <si>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</si>
  <si>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</si>
  <si>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</si>
  <si>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</si>
  <si>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</si>
  <si>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</si>
  <si>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</si>
  <si>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</si>
  <si>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</si>
  <si>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</si>
  <si>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</si>
  <si>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</si>
  <si>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</si>
  <si>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</si>
  <si>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</si>
  <si>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</si>
  <si>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</si>
  <si>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</si>
  <si>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</si>
  <si>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</si>
  <si>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</si>
  <si>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</si>
  <si>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</si>
  <si>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</si>
  <si>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</si>
  <si>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</si>
  <si>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</si>
  <si>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</si>
  <si>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</si>
  <si>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</si>
  <si>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</si>
  <si>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</si>
  <si>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</si>
  <si>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</si>
  <si>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</si>
  <si>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</si>
  <si>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</si>
  <si>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</si>
  <si>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</si>
  <si>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</si>
  <si>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</si>
  <si>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</si>
  <si>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</si>
  <si>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</si>
  <si>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</si>
  <si>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</si>
  <si>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</si>
  <si>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</si>
  <si>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</si>
  <si>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</si>
  <si>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</si>
  <si>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</si>
  <si>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</si>
  <si>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</si>
  <si>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</si>
  <si>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</si>
  <si>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</si>
  <si>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</si>
  <si>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</si>
  <si>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</si>
  <si>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</si>
  <si>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</si>
  <si>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</si>
  <si>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</si>
  <si>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</si>
  <si>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</si>
  <si>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</si>
  <si>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</si>
  <si>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</si>
  <si>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</si>
  <si>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</si>
  <si>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</si>
  <si>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</si>
  <si>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</si>
  <si>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</si>
  <si>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</si>
  <si>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</si>
  <si>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</si>
  <si>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</si>
  <si>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</si>
  <si>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</si>
  <si>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</si>
  <si>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</si>
  <si>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</si>
  <si>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大阪府大東市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</si>
  <si>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</si>
  <si>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</si>
  <si>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</si>
  <si>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</si>
  <si>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</si>
  <si>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</si>
  <si>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</si>
  <si>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</si>
  <si>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</si>
  <si>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</si>
  <si>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</si>
  <si>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</si>
  <si>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</si>
  <si>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</si>
  <si>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</si>
  <si>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</si>
  <si>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</si>
  <si>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</si>
  <si>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</si>
  <si>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</si>
  <si>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</si>
  <si>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</si>
  <si>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</si>
  <si>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</si>
  <si>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</si>
  <si>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</si>
  <si>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</si>
  <si>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</si>
  <si>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</si>
  <si>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</si>
  <si>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</si>
  <si>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</si>
  <si>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</si>
  <si>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</si>
  <si>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</si>
  <si>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</si>
  <si>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</si>
  <si>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</si>
  <si>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</si>
  <si>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</si>
  <si>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</si>
  <si>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</si>
  <si>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</si>
  <si>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</si>
  <si>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</si>
  <si>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</si>
  <si>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</si>
  <si>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</si>
  <si>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</si>
  <si>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</si>
  <si>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</si>
  <si>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</si>
  <si>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</si>
  <si>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</si>
  <si>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</si>
  <si>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</si>
  <si>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</si>
  <si>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</si>
  <si>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</si>
  <si>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</si>
  <si>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</si>
  <si>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</si>
  <si>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</si>
  <si>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</si>
  <si>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</si>
  <si>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</si>
  <si>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</si>
  <si>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</si>
  <si>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</si>
  <si>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</si>
  <si>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</si>
  <si>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</si>
  <si>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</si>
  <si>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</si>
  <si>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</si>
  <si>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</si>
  <si>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</si>
  <si>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</si>
  <si>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</si>
  <si>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</si>
  <si>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</si>
  <si>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</si>
  <si>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</si>
  <si>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</si>
  <si>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</si>
  <si>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</si>
  <si>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</si>
  <si>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</si>
  <si>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</si>
  <si>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</si>
  <si>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</si>
  <si>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</si>
  <si>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</si>
  <si>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</si>
  <si>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</si>
  <si>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</si>
  <si>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</si>
  <si>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</si>
  <si>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</si>
  <si>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</si>
  <si>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</si>
  <si>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</si>
  <si>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</si>
  <si>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</si>
  <si>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</si>
  <si>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</si>
  <si>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</si>
  <si>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</si>
  <si>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</si>
  <si>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</si>
  <si>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</si>
  <si>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</si>
  <si>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</si>
  <si>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</si>
  <si>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</si>
  <si>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</si>
  <si>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</si>
  <si>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</si>
  <si>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</si>
  <si>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</si>
  <si>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</si>
  <si>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</si>
  <si>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</si>
  <si>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</si>
  <si>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</si>
  <si>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</si>
  <si>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</si>
  <si>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</si>
  <si>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</si>
  <si>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</si>
  <si>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</si>
  <si>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</si>
  <si>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</si>
  <si>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</si>
  <si>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</si>
  <si>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</si>
  <si>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</si>
  <si>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</si>
  <si>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</si>
  <si>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</si>
  <si>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</si>
  <si>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</si>
  <si>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</si>
  <si>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</si>
  <si>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</si>
  <si>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</si>
  <si>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</si>
  <si>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</si>
  <si>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</si>
  <si>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</si>
  <si>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</si>
  <si>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</si>
  <si>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大阪府大東市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</si>
  <si>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</si>
  <si>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</si>
  <si>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</si>
  <si>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</si>
  <si>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</si>
  <si>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</si>
  <si>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</si>
  <si>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</si>
  <si>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</si>
  <si>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</si>
  <si>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</si>
  <si>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</si>
  <si>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</si>
  <si>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</si>
  <si>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</si>
  <si>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</si>
  <si>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</si>
  <si>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</si>
  <si>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</si>
  <si>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</si>
  <si>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</si>
  <si>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</si>
  <si>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</si>
  <si>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</si>
  <si>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</si>
  <si>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</si>
  <si>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</si>
  <si>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</si>
  <si>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</si>
  <si>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</si>
  <si>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</si>
  <si>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</si>
  <si>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</si>
  <si>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</si>
  <si>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</si>
  <si>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</si>
  <si>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</si>
  <si>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</si>
  <si>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</si>
  <si>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</si>
  <si>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</si>
  <si>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</si>
  <si>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</si>
  <si>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</si>
  <si>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</si>
  <si>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</si>
  <si>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</si>
  <si>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</si>
  <si>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</si>
  <si>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</si>
  <si>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</si>
  <si>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</si>
  <si>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</si>
  <si>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</si>
  <si>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</si>
  <si>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</si>
  <si>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</si>
  <si>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</si>
  <si>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</si>
  <si>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</si>
  <si>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</si>
  <si>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</si>
  <si>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</si>
  <si>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</si>
  <si>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</si>
  <si>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</si>
  <si>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</si>
  <si>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</si>
  <si>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</si>
  <si>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</si>
  <si>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</si>
  <si>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</si>
  <si>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</si>
  <si>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</si>
  <si>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</si>
  <si>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</si>
  <si>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</si>
  <si>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</si>
  <si>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</si>
  <si>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</si>
  <si>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</si>
  <si>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</si>
  <si>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</si>
  <si>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</si>
  <si>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</si>
  <si>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</si>
  <si>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</si>
  <si>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</si>
  <si>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</si>
  <si>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</si>
  <si>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</si>
  <si>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</si>
  <si>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</si>
  <si>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</si>
  <si>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</si>
  <si>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</si>
  <si>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</si>
  <si>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</si>
  <si>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</si>
  <si>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</si>
  <si>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</si>
  <si>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</si>
  <si>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</si>
  <si>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</si>
  <si>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</si>
  <si>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</si>
  <si>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</si>
  <si>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</si>
  <si>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</si>
  <si>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</si>
  <si>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</si>
  <si>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</si>
  <si>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</si>
  <si>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</si>
  <si>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</si>
  <si>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</si>
  <si>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</si>
  <si>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</si>
  <si>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</si>
  <si>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</si>
  <si>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</si>
  <si>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</si>
  <si>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</si>
  <si>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</si>
  <si>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</si>
  <si>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</si>
  <si>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</si>
  <si>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</si>
  <si>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</si>
  <si>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</si>
  <si>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</si>
  <si>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</si>
  <si>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</si>
  <si>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</si>
  <si>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</si>
  <si>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</si>
  <si>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</si>
  <si>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</si>
  <si>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</si>
  <si>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</si>
  <si>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</si>
  <si>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</si>
  <si>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</si>
  <si>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</si>
  <si>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</si>
  <si>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</si>
  <si>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</si>
  <si>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</si>
  <si>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</si>
  <si>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</si>
  <si>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</si>
  <si>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</si>
  <si>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</si>
  <si>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</si>
  <si>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</si>
  <si>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</si>
  <si>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</si>
  <si>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</si>
  <si>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</si>
  <si>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</si>
  <si>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</si>
  <si>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</si>
  <si>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</si>
  <si>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</si>
  <si>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</si>
  <si>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</si>
  <si>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</si>
  <si>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</si>
  <si>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</si>
  <si>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</si>
  <si>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</si>
  <si>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</si>
  <si>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</si>
  <si>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</si>
  <si>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</si>
  <si>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</si>
  <si>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</si>
  <si>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</si>
  <si>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</si>
  <si>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</si>
  <si>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</si>
  <si>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</si>
  <si>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</si>
  <si>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</si>
  <si>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</si>
  <si>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</si>
  <si>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</si>
  <si>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</si>
  <si>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</si>
  <si>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</si>
  <si>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</si>
  <si>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</si>
  <si>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</si>
  <si>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</si>
  <si>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</si>
  <si>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</si>
  <si>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</si>
  <si>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</si>
  <si>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</si>
  <si>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t>
  </si>
  <si>
    <t>▲ 0.62</t>
  </si>
  <si>
    <t>水道事業会計</t>
  </si>
  <si>
    <t>一般会計</t>
  </si>
  <si>
    <t>下水道事業会計</t>
  </si>
  <si>
    <t>国民健康保険特別会計</t>
  </si>
  <si>
    <t>介護保険特別会計</t>
  </si>
  <si>
    <t>後期高齢者医療保険特別会計</t>
  </si>
  <si>
    <t>火災共済事業特別会計</t>
  </si>
  <si>
    <t>交通災害共済事業特別会計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</si>
  <si>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</si>
  <si>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</si>
  <si>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</si>
  <si>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</si>
  <si>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</si>
  <si>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</si>
  <si>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</si>
  <si>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</si>
  <si>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東大阪都市清掃施設組合</t>
    <rPh sb="0" eb="3">
      <t>ヒガシオオサカ</t>
    </rPh>
    <rPh sb="3" eb="5">
      <t>トシ</t>
    </rPh>
    <rPh sb="5" eb="7">
      <t>セイソウ</t>
    </rPh>
    <rPh sb="7" eb="9">
      <t>シセツ</t>
    </rPh>
    <rPh sb="9" eb="11">
      <t>クミアイ</t>
    </rPh>
    <phoneticPr fontId="10"/>
  </si>
  <si>
    <t>淀川左岸水防事務組合</t>
    <rPh sb="0" eb="2">
      <t>ヨドガワ</t>
    </rPh>
    <rPh sb="2" eb="3">
      <t>ヒダリ</t>
    </rPh>
    <rPh sb="3" eb="4">
      <t>キシ</t>
    </rPh>
    <rPh sb="4" eb="6">
      <t>スイボウ</t>
    </rPh>
    <rPh sb="6" eb="8">
      <t>ジム</t>
    </rPh>
    <rPh sb="8" eb="10">
      <t>クミアイ</t>
    </rPh>
    <phoneticPr fontId="10"/>
  </si>
  <si>
    <t>飯盛霊園組合（一般会計）</t>
    <rPh sb="0" eb="6">
      <t>イイモリレイエンクミアイ</t>
    </rPh>
    <rPh sb="7" eb="9">
      <t>イッパン</t>
    </rPh>
    <rPh sb="9" eb="11">
      <t>カイケイ</t>
    </rPh>
    <phoneticPr fontId="10"/>
  </si>
  <si>
    <t>飯盛霊園組合（霊園事業特別会計）</t>
    <rPh sb="0" eb="4">
      <t>イイモリレイエン</t>
    </rPh>
    <rPh sb="4" eb="6">
      <t>クミアイ</t>
    </rPh>
    <rPh sb="7" eb="9">
      <t>レイエン</t>
    </rPh>
    <rPh sb="9" eb="11">
      <t>ジギョウ</t>
    </rPh>
    <rPh sb="11" eb="15">
      <t>トクベツカイケイ</t>
    </rPh>
    <phoneticPr fontId="10"/>
  </si>
  <si>
    <t>大東四條畷消防組合</t>
    <rPh sb="0" eb="2">
      <t>ダイトウ</t>
    </rPh>
    <rPh sb="2" eb="5">
      <t>シジョウナワテ</t>
    </rPh>
    <rPh sb="5" eb="7">
      <t>ショウボウ</t>
    </rPh>
    <rPh sb="7" eb="9">
      <t>クミアイ</t>
    </rPh>
    <phoneticPr fontId="10"/>
  </si>
  <si>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1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</si>
  <si>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0"/>
  </si>
  <si>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10"/>
  </si>
  <si>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10"/>
  </si>
  <si>
    <t>ふるさと振興基金</t>
    <rPh sb="4" eb="8">
      <t>シンコウキキン</t>
    </rPh>
    <phoneticPr fontId="5"/>
  </si>
  <si>
    <t>庁舎整備基金</t>
    <rPh sb="0" eb="2">
      <t>チョウシャ</t>
    </rPh>
    <rPh sb="2" eb="6">
      <t>セイビキキン</t>
    </rPh>
    <phoneticPr fontId="5"/>
  </si>
  <si>
    <t>職員退職手当基金</t>
    <rPh sb="0" eb="2">
      <t>ショクイン</t>
    </rPh>
    <rPh sb="2" eb="6">
      <t>タイショクテアテ</t>
    </rPh>
    <rPh sb="6" eb="8">
      <t>キキン</t>
    </rPh>
    <phoneticPr fontId="5"/>
  </si>
  <si>
    <t>学校施設整備基金</t>
    <rPh sb="0" eb="8">
      <t>ガッコウシセツセイビキキン</t>
    </rPh>
    <phoneticPr fontId="22"/>
  </si>
  <si>
    <t>公共施設等整備保全基金</t>
    <rPh sb="0" eb="5">
      <t>コウキョウシセツトウ</t>
    </rPh>
    <rPh sb="5" eb="9">
      <t>セイビホゼン</t>
    </rPh>
    <rPh sb="9" eb="11">
      <t>キキン</t>
    </rPh>
    <phoneticPr fontId="22"/>
  </si>
  <si>
    <t>大東市再開発ビル株式会社</t>
    <rPh sb="0" eb="3">
      <t>ダイトウシ</t>
    </rPh>
    <rPh sb="3" eb="6">
      <t>サイカイハツ</t>
    </rPh>
    <rPh sb="8" eb="10">
      <t>カブシキ</t>
    </rPh>
    <rPh sb="10" eb="12">
      <t>カイシャ</t>
    </rPh>
    <phoneticPr fontId="3"/>
  </si>
  <si>
    <t>－</t>
  </si>
  <si>
    <t>-</t>
    <phoneticPr fontId="2"/>
  </si>
  <si>
    <t>株式会社コーミン</t>
    <rPh sb="0" eb="4">
      <t>カブシキカイシャ</t>
    </rPh>
    <phoneticPr fontId="2"/>
  </si>
  <si>
    <t>東心株式会社</t>
    <rPh sb="0" eb="1">
      <t>ヒガシ</t>
    </rPh>
    <rPh sb="1" eb="2">
      <t>ココロ</t>
    </rPh>
    <rPh sb="2" eb="6">
      <t>カブシキカイシャ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</si>
</sst>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43955</c:v>
                </c:pt>
                <c:pt idx="4">
                  <c:v>41921</c:v>
                </c:pt>
              </c:numCache>
            </c:numRef>
          </c:val>
          <c:smooth val="0"/>
          <c:extLst>
            <c:ext xmlns:c16="http://schemas.microsoft.com/office/drawing/2014/chart" uri="{C3380CC4-5D6E-409C-BE32-E72D297353CC}">
              <c16:uniqueId val="{00000000-3ECF-4FE3-9639-3EAF8D4328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23810</c:v>
                </c:pt>
                <c:pt idx="1">
                  <c:v>36112</c:v>
                </c:pt>
                <c:pt idx="2">
                  <c:v>39095</c:v>
                </c:pt>
                <c:pt idx="3">
                  <c:v>27640</c:v>
                </c:pt>
                <c:pt idx="4">
                  <c:v>33571</c:v>
                </c:pt>
              </c:numCache>
            </c:numRef>
          </c:val>
          <c:smooth val="0"/>
          <c:extLst>
            <c:ext xmlns:c16="http://schemas.microsoft.com/office/drawing/2014/chart" uri="{C3380CC4-5D6E-409C-BE32-E72D297353CC}">
              <c16:uniqueId val="{00000001-3ECF-4FE3-9639-3EAF8D4328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3.31</c:v>
                </c:pt>
                <c:pt idx="1">
                  <c:v>2.37</c:v>
                </c:pt>
                <c:pt idx="2">
                  <c:v>4.3899999999999997</c:v>
                </c:pt>
                <c:pt idx="3">
                  <c:v>5.54</c:v>
                </c:pt>
                <c:pt idx="4">
                  <c:v>5.03</c:v>
                </c:pt>
              </c:numCache>
            </c:numRef>
          </c:val>
          <c:extLst>
            <c:ext xmlns:c16="http://schemas.microsoft.com/office/drawing/2014/chart" uri="{C3380CC4-5D6E-409C-BE32-E72D297353CC}">
              <c16:uniqueId val="{00000000-F5D9-434B-B02D-6803057238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19.89</c:v>
                </c:pt>
                <c:pt idx="1">
                  <c:v>18.28</c:v>
                </c:pt>
                <c:pt idx="2">
                  <c:v>19.05</c:v>
                </c:pt>
                <c:pt idx="3">
                  <c:v>19.23</c:v>
                </c:pt>
                <c:pt idx="4">
                  <c:v>19.7</c:v>
                </c:pt>
              </c:numCache>
            </c:numRef>
          </c:val>
          <c:extLst>
            <c:ext xmlns:c16="http://schemas.microsoft.com/office/drawing/2014/chart" uri="{C3380CC4-5D6E-409C-BE32-E72D297353CC}">
              <c16:uniqueId val="{00000001-F5D9-434B-B02D-6803057238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0.66</c:v>
                </c:pt>
                <c:pt idx="1">
                  <c:v>-2.39</c:v>
                </c:pt>
                <c:pt idx="2">
                  <c:v>3.25</c:v>
                </c:pt>
                <c:pt idx="3">
                  <c:v>2.2599999999999998</c:v>
                </c:pt>
                <c:pt idx="4">
                  <c:v>-0.62</c:v>
                </c:pt>
              </c:numCache>
            </c:numRef>
          </c:val>
          <c:smooth val="0"/>
          <c:extLst>
            <c:ext xmlns:c16="http://schemas.microsoft.com/office/drawing/2014/chart" uri="{C3380CC4-5D6E-409C-BE32-E72D297353CC}">
              <c16:uniqueId val="{00000002-F5D9-434B-B02D-6803057238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20B-423F-B9FB-3E9A12350F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0B-423F-B9FB-3E9A12350F6E}"/>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20B-423F-B9FB-3E9A12350F6E}"/>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720B-423F-B9FB-3E9A12350F6E}"/>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0.08</c:v>
                </c:pt>
                <c:pt idx="4">
                  <c:v>#N/A</c:v>
                </c:pt>
                <c:pt idx="5">
                  <c:v>0.09</c:v>
                </c:pt>
                <c:pt idx="6">
                  <c:v>#N/A</c:v>
                </c:pt>
                <c:pt idx="7">
                  <c:v>0.09</c:v>
                </c:pt>
                <c:pt idx="8">
                  <c:v>#N/A</c:v>
                </c:pt>
                <c:pt idx="9">
                  <c:v>0.28000000000000003</c:v>
                </c:pt>
              </c:numCache>
            </c:numRef>
          </c:val>
          <c:extLst>
            <c:ext xmlns:c16="http://schemas.microsoft.com/office/drawing/2014/chart" uri="{C3380CC4-5D6E-409C-BE32-E72D297353CC}">
              <c16:uniqueId val="{00000004-720B-423F-B9FB-3E9A12350F6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1.1200000000000001</c:v>
                </c:pt>
                <c:pt idx="2">
                  <c:v>#N/A</c:v>
                </c:pt>
                <c:pt idx="3">
                  <c:v>1.2</c:v>
                </c:pt>
                <c:pt idx="4">
                  <c:v>#N/A</c:v>
                </c:pt>
                <c:pt idx="5">
                  <c:v>1.1399999999999999</c:v>
                </c:pt>
                <c:pt idx="6">
                  <c:v>#N/A</c:v>
                </c:pt>
                <c:pt idx="7">
                  <c:v>0.62</c:v>
                </c:pt>
                <c:pt idx="8">
                  <c:v>#N/A</c:v>
                </c:pt>
                <c:pt idx="9">
                  <c:v>0.34</c:v>
                </c:pt>
              </c:numCache>
            </c:numRef>
          </c:val>
          <c:extLst>
            <c:ext xmlns:c16="http://schemas.microsoft.com/office/drawing/2014/chart" uri="{C3380CC4-5D6E-409C-BE32-E72D297353CC}">
              <c16:uniqueId val="{00000005-720B-423F-B9FB-3E9A12350F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0.42</c:v>
                </c:pt>
                <c:pt idx="2">
                  <c:v>#N/A</c:v>
                </c:pt>
                <c:pt idx="3">
                  <c:v>1.73</c:v>
                </c:pt>
                <c:pt idx="4">
                  <c:v>#N/A</c:v>
                </c:pt>
                <c:pt idx="5">
                  <c:v>3.14</c:v>
                </c:pt>
                <c:pt idx="6">
                  <c:v>#N/A</c:v>
                </c:pt>
                <c:pt idx="7">
                  <c:v>2.91</c:v>
                </c:pt>
                <c:pt idx="8">
                  <c:v>#N/A</c:v>
                </c:pt>
                <c:pt idx="9">
                  <c:v>2.5099999999999998</c:v>
                </c:pt>
              </c:numCache>
            </c:numRef>
          </c:val>
          <c:extLst>
            <c:ext xmlns:c16="http://schemas.microsoft.com/office/drawing/2014/chart" uri="{C3380CC4-5D6E-409C-BE32-E72D297353CC}">
              <c16:uniqueId val="{00000006-720B-423F-B9FB-3E9A12350F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1.89</c:v>
                </c:pt>
                <c:pt idx="2">
                  <c:v>#N/A</c:v>
                </c:pt>
                <c:pt idx="3">
                  <c:v>2.85</c:v>
                </c:pt>
                <c:pt idx="4">
                  <c:v>#N/A</c:v>
                </c:pt>
                <c:pt idx="5">
                  <c:v>3.2</c:v>
                </c:pt>
                <c:pt idx="6">
                  <c:v>#N/A</c:v>
                </c:pt>
                <c:pt idx="7">
                  <c:v>3.2</c:v>
                </c:pt>
                <c:pt idx="8">
                  <c:v>#N/A</c:v>
                </c:pt>
                <c:pt idx="9">
                  <c:v>3.41</c:v>
                </c:pt>
              </c:numCache>
            </c:numRef>
          </c:val>
          <c:extLst>
            <c:ext xmlns:c16="http://schemas.microsoft.com/office/drawing/2014/chart" uri="{C3380CC4-5D6E-409C-BE32-E72D297353CC}">
              <c16:uniqueId val="{00000007-720B-423F-B9FB-3E9A12350F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3.31</c:v>
                </c:pt>
                <c:pt idx="2">
                  <c:v>#N/A</c:v>
                </c:pt>
                <c:pt idx="3">
                  <c:v>2.35</c:v>
                </c:pt>
                <c:pt idx="4">
                  <c:v>#N/A</c:v>
                </c:pt>
                <c:pt idx="5">
                  <c:v>4.3899999999999997</c:v>
                </c:pt>
                <c:pt idx="6">
                  <c:v>#N/A</c:v>
                </c:pt>
                <c:pt idx="7">
                  <c:v>5.53</c:v>
                </c:pt>
                <c:pt idx="8">
                  <c:v>#N/A</c:v>
                </c:pt>
                <c:pt idx="9">
                  <c:v>5.01</c:v>
                </c:pt>
              </c:numCache>
            </c:numRef>
          </c:val>
          <c:extLst>
            <c:ext xmlns:c16="http://schemas.microsoft.com/office/drawing/2014/chart" uri="{C3380CC4-5D6E-409C-BE32-E72D297353CC}">
              <c16:uniqueId val="{00000008-720B-423F-B9FB-3E9A12350F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13.28</c:v>
                </c:pt>
                <c:pt idx="2">
                  <c:v>#N/A</c:v>
                </c:pt>
                <c:pt idx="3">
                  <c:v>12.92</c:v>
                </c:pt>
                <c:pt idx="4">
                  <c:v>#N/A</c:v>
                </c:pt>
                <c:pt idx="5">
                  <c:v>11.74</c:v>
                </c:pt>
                <c:pt idx="6">
                  <c:v>#N/A</c:v>
                </c:pt>
                <c:pt idx="7">
                  <c:v>10.38</c:v>
                </c:pt>
                <c:pt idx="8">
                  <c:v>#N/A</c:v>
                </c:pt>
                <c:pt idx="9">
                  <c:v>10.37</c:v>
                </c:pt>
              </c:numCache>
            </c:numRef>
          </c:val>
          <c:extLst>
            <c:ext xmlns:c16="http://schemas.microsoft.com/office/drawing/2014/chart" uri="{C3380CC4-5D6E-409C-BE32-E72D297353CC}">
              <c16:uniqueId val="{00000009-720B-423F-B9FB-3E9A12350F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4699</c:v>
                </c:pt>
                <c:pt idx="5">
                  <c:v>4738</c:v>
                </c:pt>
                <c:pt idx="8">
                  <c:v>4726</c:v>
                </c:pt>
                <c:pt idx="11">
                  <c:v>4797</c:v>
                </c:pt>
                <c:pt idx="14">
                  <c:v>4691</c:v>
                </c:pt>
              </c:numCache>
            </c:numRef>
          </c:val>
          <c:extLst>
            <c:ext xmlns:c16="http://schemas.microsoft.com/office/drawing/2014/chart" uri="{C3380CC4-5D6E-409C-BE32-E72D297353CC}">
              <c16:uniqueId val="{00000000-EEC5-41B2-9432-176C8F91F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5-41B2-9432-176C8F91F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C5-41B2-9432-176C8F91F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162</c:v>
                </c:pt>
                <c:pt idx="6">
                  <c:v>217</c:v>
                </c:pt>
                <c:pt idx="9">
                  <c:v>214</c:v>
                </c:pt>
                <c:pt idx="12">
                  <c:v>195</c:v>
                </c:pt>
              </c:numCache>
            </c:numRef>
          </c:val>
          <c:extLst>
            <c:ext xmlns:c16="http://schemas.microsoft.com/office/drawing/2014/chart" uri="{C3380CC4-5D6E-409C-BE32-E72D297353CC}">
              <c16:uniqueId val="{00000003-EEC5-41B2-9432-176C8F91F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1828</c:v>
                </c:pt>
                <c:pt idx="3">
                  <c:v>1960</c:v>
                </c:pt>
                <c:pt idx="6">
                  <c:v>1581</c:v>
                </c:pt>
                <c:pt idx="9">
                  <c:v>2010</c:v>
                </c:pt>
                <c:pt idx="12">
                  <c:v>1470</c:v>
                </c:pt>
              </c:numCache>
            </c:numRef>
          </c:val>
          <c:extLst>
            <c:ext xmlns:c16="http://schemas.microsoft.com/office/drawing/2014/chart" uri="{C3380CC4-5D6E-409C-BE32-E72D297353CC}">
              <c16:uniqueId val="{00000004-EEC5-41B2-9432-176C8F91F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5-41B2-9432-176C8F91F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5-41B2-9432-176C8F91F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3783</c:v>
                </c:pt>
                <c:pt idx="3">
                  <c:v>4614</c:v>
                </c:pt>
                <c:pt idx="6">
                  <c:v>3807</c:v>
                </c:pt>
                <c:pt idx="9">
                  <c:v>3913</c:v>
                </c:pt>
                <c:pt idx="12">
                  <c:v>3781</c:v>
                </c:pt>
              </c:numCache>
            </c:numRef>
          </c:val>
          <c:extLst>
            <c:ext xmlns:c16="http://schemas.microsoft.com/office/drawing/2014/chart" uri="{C3380CC4-5D6E-409C-BE32-E72D297353CC}">
              <c16:uniqueId val="{00000007-EEC5-41B2-9432-176C8F91FB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1033</c:v>
                </c:pt>
                <c:pt idx="2">
                  <c:v>#N/A</c:v>
                </c:pt>
                <c:pt idx="3">
                  <c:v>#N/A</c:v>
                </c:pt>
                <c:pt idx="4">
                  <c:v>1998</c:v>
                </c:pt>
                <c:pt idx="5">
                  <c:v>#N/A</c:v>
                </c:pt>
                <c:pt idx="6">
                  <c:v>#N/A</c:v>
                </c:pt>
                <c:pt idx="7">
                  <c:v>879</c:v>
                </c:pt>
                <c:pt idx="8">
                  <c:v>#N/A</c:v>
                </c:pt>
                <c:pt idx="9">
                  <c:v>#N/A</c:v>
                </c:pt>
                <c:pt idx="10">
                  <c:v>1340</c:v>
                </c:pt>
                <c:pt idx="11">
                  <c:v>#N/A</c:v>
                </c:pt>
                <c:pt idx="12">
                  <c:v>#N/A</c:v>
                </c:pt>
                <c:pt idx="13">
                  <c:v>755</c:v>
                </c:pt>
                <c:pt idx="14">
                  <c:v>#N/A</c:v>
                </c:pt>
              </c:numCache>
            </c:numRef>
          </c:val>
          <c:smooth val="0"/>
          <c:extLst>
            <c:ext xmlns:c16="http://schemas.microsoft.com/office/drawing/2014/chart" uri="{C3380CC4-5D6E-409C-BE32-E72D297353CC}">
              <c16:uniqueId val="{00000008-EEC5-41B2-9432-176C8F91FB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41279</c:v>
                </c:pt>
                <c:pt idx="5">
                  <c:v>40301</c:v>
                </c:pt>
                <c:pt idx="8">
                  <c:v>39723</c:v>
                </c:pt>
                <c:pt idx="11">
                  <c:v>38846</c:v>
                </c:pt>
                <c:pt idx="14">
                  <c:v>37328</c:v>
                </c:pt>
              </c:numCache>
            </c:numRef>
          </c:val>
          <c:extLst>
            <c:ext xmlns:c16="http://schemas.microsoft.com/office/drawing/2014/chart" uri="{C3380CC4-5D6E-409C-BE32-E72D297353CC}">
              <c16:uniqueId val="{00000000-8346-45D1-A8FC-F025C675ED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10728</c:v>
                </c:pt>
                <c:pt idx="5">
                  <c:v>8644</c:v>
                </c:pt>
                <c:pt idx="8">
                  <c:v>8844</c:v>
                </c:pt>
                <c:pt idx="11">
                  <c:v>8222</c:v>
                </c:pt>
                <c:pt idx="14">
                  <c:v>8800</c:v>
                </c:pt>
              </c:numCache>
            </c:numRef>
          </c:val>
          <c:extLst>
            <c:ext xmlns:c16="http://schemas.microsoft.com/office/drawing/2014/chart" uri="{C3380CC4-5D6E-409C-BE32-E72D297353CC}">
              <c16:uniqueId val="{00000001-8346-45D1-A8FC-F025C675ED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17420</c:v>
                </c:pt>
                <c:pt idx="5">
                  <c:v>16710</c:v>
                </c:pt>
                <c:pt idx="8">
                  <c:v>17396</c:v>
                </c:pt>
                <c:pt idx="11">
                  <c:v>18791</c:v>
                </c:pt>
                <c:pt idx="14">
                  <c:v>20332</c:v>
                </c:pt>
              </c:numCache>
            </c:numRef>
          </c:val>
          <c:extLst>
            <c:ext xmlns:c16="http://schemas.microsoft.com/office/drawing/2014/chart" uri="{C3380CC4-5D6E-409C-BE32-E72D297353CC}">
              <c16:uniqueId val="{00000002-8346-45D1-A8FC-F025C675ED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46-45D1-A8FC-F025C675ED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46-45D1-A8FC-F025C675ED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46-45D1-A8FC-F025C675ED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3250</c:v>
                </c:pt>
                <c:pt idx="3">
                  <c:v>3242</c:v>
                </c:pt>
                <c:pt idx="6">
                  <c:v>3254</c:v>
                </c:pt>
                <c:pt idx="9">
                  <c:v>3239</c:v>
                </c:pt>
                <c:pt idx="12">
                  <c:v>3262</c:v>
                </c:pt>
              </c:numCache>
            </c:numRef>
          </c:val>
          <c:extLst>
            <c:ext xmlns:c16="http://schemas.microsoft.com/office/drawing/2014/chart" uri="{C3380CC4-5D6E-409C-BE32-E72D297353CC}">
              <c16:uniqueId val="{00000006-8346-45D1-A8FC-F025C675ED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2486</c:v>
                </c:pt>
                <c:pt idx="3">
                  <c:v>2342</c:v>
                </c:pt>
                <c:pt idx="6">
                  <c:v>2130</c:v>
                </c:pt>
                <c:pt idx="9">
                  <c:v>1921</c:v>
                </c:pt>
                <c:pt idx="12">
                  <c:v>1730</c:v>
                </c:pt>
              </c:numCache>
            </c:numRef>
          </c:val>
          <c:extLst>
            <c:ext xmlns:c16="http://schemas.microsoft.com/office/drawing/2014/chart" uri="{C3380CC4-5D6E-409C-BE32-E72D297353CC}">
              <c16:uniqueId val="{00000007-8346-45D1-A8FC-F025C675ED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19419</c:v>
                </c:pt>
                <c:pt idx="3">
                  <c:v>18969</c:v>
                </c:pt>
                <c:pt idx="6">
                  <c:v>18230</c:v>
                </c:pt>
                <c:pt idx="9">
                  <c:v>16445</c:v>
                </c:pt>
                <c:pt idx="12">
                  <c:v>15016</c:v>
                </c:pt>
              </c:numCache>
            </c:numRef>
          </c:val>
          <c:extLst>
            <c:ext xmlns:c16="http://schemas.microsoft.com/office/drawing/2014/chart" uri="{C3380CC4-5D6E-409C-BE32-E72D297353CC}">
              <c16:uniqueId val="{00000008-8346-45D1-A8FC-F025C675ED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46-45D1-A8FC-F025C675ED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35441</c:v>
                </c:pt>
                <c:pt idx="3">
                  <c:v>34330</c:v>
                </c:pt>
                <c:pt idx="6">
                  <c:v>34533</c:v>
                </c:pt>
                <c:pt idx="9">
                  <c:v>33738</c:v>
                </c:pt>
                <c:pt idx="12">
                  <c:v>32756</c:v>
                </c:pt>
              </c:numCache>
            </c:numRef>
          </c:val>
          <c:extLst>
            <c:ext xmlns:c16="http://schemas.microsoft.com/office/drawing/2014/chart" uri="{C3380CC4-5D6E-409C-BE32-E72D297353CC}">
              <c16:uniqueId val="{0000000A-8346-45D1-A8FC-F025C675ED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46-45D1-A8FC-F025C675ED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4715</c:v>
                </c:pt>
                <c:pt idx="1">
                  <c:v>4956</c:v>
                </c:pt>
                <c:pt idx="2">
                  <c:v>4963</c:v>
                </c:pt>
              </c:numCache>
            </c:numRef>
          </c:val>
          <c:extLst>
            <c:ext xmlns:c16="http://schemas.microsoft.com/office/drawing/2014/chart" uri="{C3380CC4-5D6E-409C-BE32-E72D297353CC}">
              <c16:uniqueId val="{00000000-7C3D-4155-9B42-9D209C5D4F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449</c:v>
                </c:pt>
                <c:pt idx="1">
                  <c:v>39</c:v>
                </c:pt>
                <c:pt idx="2">
                  <c:v>27</c:v>
                </c:pt>
              </c:numCache>
            </c:numRef>
          </c:val>
          <c:extLst>
            <c:ext xmlns:c16="http://schemas.microsoft.com/office/drawing/2014/chart" uri="{C3380CC4-5D6E-409C-BE32-E72D297353CC}">
              <c16:uniqueId val="{00000001-7C3D-4155-9B42-9D209C5D4F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11886</c:v>
                </c:pt>
                <c:pt idx="1">
                  <c:v>13448</c:v>
                </c:pt>
                <c:pt idx="2">
                  <c:v>14994</c:v>
                </c:pt>
              </c:numCache>
            </c:numRef>
          </c:val>
          <c:extLst>
            <c:ext xmlns:c16="http://schemas.microsoft.com/office/drawing/2014/chart" uri="{C3380CC4-5D6E-409C-BE32-E72D297353CC}">
              <c16:uniqueId val="{00000002-7C3D-4155-9B42-9D209C5D4F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令和４年度は、一般会計及び下水道事業会計において、前年度に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年後利率見直し時の一括償還を行った反動により、実質公債費比率の分子が減少した。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年度以降減少していた一般会計等の地方債現在高が令和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増加に転じており、今後も新発債の増加に伴う元利償還金の増加が懸念される。また、一部事務組合においては、ごみ焼却炉の新設や斎場の建替が予定されていることから組合等が起こした地方債の元利償還金に対する負担金等の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今後、公債費は高い水準で推移することが見込まれているため、その動向に十分に留意し、公債費の適切な管理に努める。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年度より令和元年度まで将来負担比率の分子は増加し続けていたが、令和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年度に減少に転じ、今年度も充当可能基金が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百万円増加する等、分子の減少につながった。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月の土地開発公社解散に伴い、平成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年度決算以降は将来負担比率の分子はマイナス値を保っており、将来世代に過度な負担の先送りがないよう、引き続き健全な財政運営に努める。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・「財政調整基金」で購入した長期国債等の運用益を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百万円、「ふるさと振興基金」へふるさと納税寄付金を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百万円などを積み立てた一方、第三セクター等改革推進債の償還財源として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百万円、「ふるさと振興基金」から寄付者の指定する使途に応じた事業に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百万円などを取り崩した結果、基金全体の残高としては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社会保障費が増加し続ける見通しの中、野崎駅・四条畷駅周辺整備事業や新庁舎整備事業などの大型事業、公共施設等の老朽化対策の実施等により中長期的には基金残高の減少が見込まれるため、持続可能な財政構造の確立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・公共施設等整備保全基金：公共施設等の整備及び保全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・庁舎整備基金：庁舎の建設及び大規模な改修工事等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・ふるさと振興基金：ふるさと納税寄付者が指定した事業に活用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・学校施設整備基金：学校施設の整備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・公共施設等整備保全基金：前年度剰余金及び任意の積立てに伴い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百万円増加、公共施設等の整備に充当したため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・ふるさと振興基金：ふるさと納税寄付額の増加に伴い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百万円増加、寄付者の指定した事業に充当したため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・学校施設整備基金：前年度剰余金の積立て及び任意の積立てに伴い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百万円増加、学校施設の整備に充当したため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・公共施設等整備保全基金：主要プロジェクトである野崎駅・四条畷駅周辺整備事業や公共施設等の老朽化対策のため、前年度剰余金を優先的に積み立てて財源の確保に努める。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・庁舎整備基金：近年中に予定する庁舎整備の財源として活用予定。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・ふるさと振興基金：ふるさと納税寄付額が増加している現状を踏まえ、積極的に活用していく予定。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・職員退職手当基金：退職手当の支払に係る財政負担を平準化するために計画的に積み立てる。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年超の長期国債等を購入し、運用益として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・中期的にも収支不足に対応するため財政調整基金の繰入れを行う必要が生じることが予想されるため、残高は減少していく見込み。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・市税収入の急激な減少、その他臨時的な歳入の減少又は歳出の増加に対応するため、標準財政規模の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％に相当する額を財政調整基金に積み立てるよう努めることとしている。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・一般会計において第三セクター等改革推進債の償還財源として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・以前に積み立てた第三セクター等改革推進債の対象土地に係る償還金の翌年以降の償還財源として取り崩す予定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9CDC7D7-755E-475B-94BB-28DEE3AB0CC9}"/>
            </a:ext>
          </a:extLst>
        </xdr:cNvPr>
        <xdr:cNvSpPr/>
      </xdr:nvSpPr>
      <xdr:spPr>
        <a:xfrm>
          <a:off x="723900" y="419100"/>
          <a:ext cx="12703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9873B48-B3DA-4D78-A0FD-2517F799AFB0}"/>
            </a:ext>
          </a:extLst>
        </xdr:cNvPr>
        <xdr:cNvSpPr/>
      </xdr:nvSpPr>
      <xdr:spPr>
        <a:xfrm>
          <a:off x="20193000" y="409575"/>
          <a:ext cx="3933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5273D91-B850-4EF2-B0BE-EB2DDC19C111}"/>
            </a:ext>
          </a:extLst>
        </xdr:cNvPr>
        <xdr:cNvSpPr/>
      </xdr:nvSpPr>
      <xdr:spPr>
        <a:xfrm>
          <a:off x="20221575" y="434975"/>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E2BDE6-FE30-496A-873A-BA989F7767B0}"/>
            </a:ext>
          </a:extLst>
        </xdr:cNvPr>
        <xdr:cNvSpPr/>
      </xdr:nvSpPr>
      <xdr:spPr>
        <a:xfrm>
          <a:off x="2024697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0ED0B2-3D75-474D-890B-721FBDA5E748}"/>
            </a:ext>
          </a:extLst>
        </xdr:cNvPr>
        <xdr:cNvSpPr/>
      </xdr:nvSpPr>
      <xdr:spPr>
        <a:xfrm>
          <a:off x="17402175" y="409575"/>
          <a:ext cx="26574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E8573A9-BC74-49B9-8623-CCA18C5A38C6}"/>
            </a:ext>
          </a:extLst>
        </xdr:cNvPr>
        <xdr:cNvSpPr/>
      </xdr:nvSpPr>
      <xdr:spPr>
        <a:xfrm>
          <a:off x="17427575" y="434975"/>
          <a:ext cx="26130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018F972-3BE8-49AF-860B-7D8403C365F7}"/>
            </a:ext>
          </a:extLst>
        </xdr:cNvPr>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04A3863-A675-491C-B273-E94AE765AF43}"/>
            </a:ext>
          </a:extLst>
        </xdr:cNvPr>
        <xdr:cNvSpPr/>
      </xdr:nvSpPr>
      <xdr:spPr>
        <a:xfrm>
          <a:off x="828675" y="1209675"/>
          <a:ext cx="9648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A2DB742-0B41-40A4-A5DC-952B15CF6DF7}"/>
            </a:ext>
          </a:extLst>
        </xdr:cNvPr>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E2E12E5-84A8-421A-A19C-4330CDD8B7AE}"/>
            </a:ext>
          </a:extLst>
        </xdr:cNvPr>
        <xdr:cNvSpPr/>
      </xdr:nvSpPr>
      <xdr:spPr>
        <a:xfrm>
          <a:off x="2286000" y="1238250"/>
          <a:ext cx="1273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117,294
114,309
18.27
53,850,154
52,574,118
1,266,203
25,190,391
32,755,596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674571D-D2D5-474E-9369-834750B95A2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4A12B07-91FF-4AF4-9B0F-CAD03315761E}"/>
            </a:ext>
          </a:extLst>
        </xdr:cNvPr>
        <xdr:cNvSpPr/>
      </xdr:nvSpPr>
      <xdr:spPr>
        <a:xfrm>
          <a:off x="5143500" y="1257300"/>
          <a:ext cx="2035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A7ED33A-B4A7-4732-A8C7-2B397B80CDF6}"/>
            </a:ext>
          </a:extLst>
        </xdr:cNvPr>
        <xdr:cNvSpPr/>
      </xdr:nvSpPr>
      <xdr:spPr>
        <a:xfrm>
          <a:off x="7178675" y="1257300"/>
          <a:ext cx="127000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08355C7-554A-4CFB-A74E-8FF2BE1F990E}"/>
            </a:ext>
          </a:extLst>
        </xdr:cNvPr>
        <xdr:cNvSpPr/>
      </xdr:nvSpPr>
      <xdr:spPr>
        <a:xfrm>
          <a:off x="8512175" y="1257300"/>
          <a:ext cx="631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88809AB-2398-4DDD-A15D-CED8D3770EFA}"/>
            </a:ext>
          </a:extLst>
        </xdr:cNvPr>
        <xdr:cNvSpPr/>
      </xdr:nvSpPr>
      <xdr:spPr>
        <a:xfrm>
          <a:off x="5143500" y="2095500"/>
          <a:ext cx="2035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5C8585C-B54C-42CA-8EC6-9D4CBECD925F}"/>
            </a:ext>
          </a:extLst>
        </xdr:cNvPr>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37BFC99-A29F-42C0-A2AE-16D8F9CCDA0B}"/>
            </a:ext>
          </a:extLst>
        </xdr:cNvPr>
        <xdr:cNvSpPr/>
      </xdr:nvSpPr>
      <xdr:spPr>
        <a:xfrm>
          <a:off x="10721975" y="1209675"/>
          <a:ext cx="143192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6AEF7A-BB76-4CB7-8B27-76151EF61CC6}"/>
            </a:ext>
          </a:extLst>
        </xdr:cNvPr>
        <xdr:cNvSpPr/>
      </xdr:nvSpPr>
      <xdr:spPr>
        <a:xfrm>
          <a:off x="10953750" y="1273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2F56EC2-957C-4357-B085-7E81A8413B20}"/>
            </a:ext>
          </a:extLst>
        </xdr:cNvPr>
        <xdr:cNvSpPr/>
      </xdr:nvSpPr>
      <xdr:spPr>
        <a:xfrm>
          <a:off x="10953750" y="15398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70C829C-127A-4940-B41E-4BBDD7BF8693}"/>
            </a:ext>
          </a:extLst>
        </xdr:cNvPr>
        <xdr:cNvSpPr/>
      </xdr:nvSpPr>
      <xdr:spPr>
        <a:xfrm>
          <a:off x="10953750" y="1866900"/>
          <a:ext cx="1273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AF2E960-520D-498E-8056-0E4EC70CCBDC}"/>
            </a:ext>
          </a:extLst>
        </xdr:cNvPr>
        <xdr:cNvCxnSpPr/>
      </xdr:nvCxnSpPr>
      <xdr:spPr>
        <a:xfrm>
          <a:off x="1079817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C035ED9-AF7F-4A6C-827B-D610AA8011F3}"/>
            </a:ext>
          </a:extLst>
        </xdr:cNvPr>
        <xdr:cNvCxnSpPr/>
      </xdr:nvCxnSpPr>
      <xdr:spPr>
        <a:xfrm>
          <a:off x="10877550" y="1844675"/>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28F6266-2C57-4E1C-85FC-BB9848E5FF4D}"/>
            </a:ext>
          </a:extLst>
        </xdr:cNvPr>
        <xdr:cNvCxnSpPr/>
      </xdr:nvCxnSpPr>
      <xdr:spPr>
        <a:xfrm>
          <a:off x="10798175" y="18446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15C99AC-E681-4C97-B3E7-411DCEDF4190}"/>
            </a:ext>
          </a:extLst>
        </xdr:cNvPr>
        <xdr:cNvCxnSpPr/>
      </xdr:nvCxnSpPr>
      <xdr:spPr>
        <a:xfrm flipV="1">
          <a:off x="10877550" y="20796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E9F81CB-F947-4FA8-84C8-00DD0980FA05}"/>
            </a:ext>
          </a:extLst>
        </xdr:cNvPr>
        <xdr:cNvCxnSpPr/>
      </xdr:nvCxnSpPr>
      <xdr:spPr>
        <a:xfrm>
          <a:off x="10798175" y="22256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FDF0C2B-97D3-4EBD-9DF7-E9335E8E5089}"/>
            </a:ext>
          </a:extLst>
        </xdr:cNvPr>
        <xdr:cNvSpPr/>
      </xdr:nvSpPr>
      <xdr:spPr>
        <a:xfrm>
          <a:off x="10833100" y="131127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51CE042-90A4-490F-BD48-90679DC2A857}"/>
            </a:ext>
          </a:extLst>
        </xdr:cNvPr>
        <xdr:cNvSpPr/>
      </xdr:nvSpPr>
      <xdr:spPr>
        <a:xfrm>
          <a:off x="10833100" y="157797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463D0AC-B8CB-45B6-BB00-2F55125FE3C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93B3FD-2D8B-4EA3-85C8-5AC17E24C0BF}"/>
            </a:ext>
          </a:extLst>
        </xdr:cNvPr>
        <xdr:cNvSpPr txBox="1"/>
      </xdr:nvSpPr>
      <xdr:spPr>
        <a:xfrm>
          <a:off x="762000" y="326707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E9B0368-A25F-49F9-AE9B-47D45C658772}"/>
            </a:ext>
          </a:extLst>
        </xdr:cNvPr>
        <xdr:cNvSpPr txBox="1"/>
      </xdr:nvSpPr>
      <xdr:spPr>
        <a:xfrm>
          <a:off x="762000" y="352107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73A126C-3450-4C60-9885-39A8F9734D1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EA760BA-D815-4D9C-96F2-FA048DE29CBC}"/>
            </a:ext>
          </a:extLst>
        </xdr:cNvPr>
        <xdr:cNvSpPr txBox="1"/>
      </xdr:nvSpPr>
      <xdr:spPr>
        <a:xfrm>
          <a:off x="762000" y="402907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5B1B73A-3005-475D-A1F9-7646E1348DE5}"/>
            </a:ext>
          </a:extLst>
        </xdr:cNvPr>
        <xdr:cNvSpPr txBox="1"/>
      </xdr:nvSpPr>
      <xdr:spPr>
        <a:xfrm>
          <a:off x="762000" y="428307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6E95B24-EF81-4572-B3E7-DB76FE39FA8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84566F-1C6A-4F7F-8443-DBE62C2738CF}"/>
            </a:ext>
          </a:extLst>
        </xdr:cNvPr>
        <xdr:cNvSpPr/>
      </xdr:nvSpPr>
      <xdr:spPr>
        <a:xfrm>
          <a:off x="762000" y="501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BC22103-F080-4726-AAB9-13DD53B2BDF8}"/>
            </a:ext>
          </a:extLst>
        </xdr:cNvPr>
        <xdr:cNvSpPr txBox="1"/>
      </xdr:nvSpPr>
      <xdr:spPr>
        <a:xfrm>
          <a:off x="1780062" y="538162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C6F54D6-734C-404D-9D6C-917057C705A8}"/>
            </a:ext>
          </a:extLst>
        </xdr:cNvPr>
        <xdr:cNvSpPr txBox="1"/>
      </xdr:nvSpPr>
      <xdr:spPr>
        <a:xfrm>
          <a:off x="31792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3C053CF-16FD-427C-8AEB-947261824327}"/>
            </a:ext>
          </a:extLst>
        </xdr:cNvPr>
        <xdr:cNvSpPr/>
      </xdr:nvSpPr>
      <xdr:spPr>
        <a:xfrm>
          <a:off x="5905500" y="527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8A8334-3FC8-4578-A3EE-7C08391E5E80}"/>
            </a:ext>
          </a:extLst>
        </xdr:cNvPr>
        <xdr:cNvSpPr/>
      </xdr:nvSpPr>
      <xdr:spPr>
        <a:xfrm>
          <a:off x="5905500" y="546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82DCF8-AD39-456E-B0A7-15F912924564}"/>
            </a:ext>
          </a:extLst>
        </xdr:cNvPr>
        <xdr:cNvSpPr/>
      </xdr:nvSpPr>
      <xdr:spPr>
        <a:xfrm>
          <a:off x="7559675" y="527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2EB944-BF49-49D9-85F7-83901B38C9B4}"/>
            </a:ext>
          </a:extLst>
        </xdr:cNvPr>
        <xdr:cNvSpPr/>
      </xdr:nvSpPr>
      <xdr:spPr>
        <a:xfrm>
          <a:off x="7559675" y="546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8AFBEE5-8610-4D86-8340-BE4627C65E27}"/>
            </a:ext>
          </a:extLst>
        </xdr:cNvPr>
        <xdr:cNvSpPr/>
      </xdr:nvSpPr>
      <xdr:spPr>
        <a:xfrm>
          <a:off x="9020175" y="527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63C260E-2518-4F18-B4B4-94890532A15A}"/>
            </a:ext>
          </a:extLst>
        </xdr:cNvPr>
        <xdr:cNvSpPr/>
      </xdr:nvSpPr>
      <xdr:spPr>
        <a:xfrm>
          <a:off x="9020175" y="546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DD85CFB-53C4-4EDE-A2B5-8D29D8F2F0A5}"/>
            </a:ext>
          </a:extLst>
        </xdr:cNvPr>
        <xdr:cNvSpPr/>
      </xdr:nvSpPr>
      <xdr:spPr>
        <a:xfrm>
          <a:off x="762000" y="578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603DC17-2BBC-46F7-9AAE-8DACF9E975F8}"/>
            </a:ext>
          </a:extLst>
        </xdr:cNvPr>
        <xdr:cNvSpPr/>
      </xdr:nvSpPr>
      <xdr:spPr>
        <a:xfrm>
          <a:off x="6035675" y="578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2F10C77-F411-4234-8672-8C6BFA52C0CF}"/>
            </a:ext>
          </a:extLst>
        </xdr:cNvPr>
        <xdr:cNvSpPr/>
      </xdr:nvSpPr>
      <xdr:spPr>
        <a:xfrm>
          <a:off x="6035675" y="578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B5D892-593A-45A1-823A-40302CFACADD}"/>
            </a:ext>
          </a:extLst>
        </xdr:cNvPr>
        <xdr:cNvSpPr txBox="1"/>
      </xdr:nvSpPr>
      <xdr:spPr>
        <a:xfrm>
          <a:off x="6162675" y="609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市税収入が低水準で推移していることに加え、社会保障経費が増加し続けていることから、平成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低下又は横ばいで推移している。令和４年度は、市民税（所得割・法人税割）の増加により基準財政収入額は増加したものの、臨時財政対策債振替相当額の減少及び生活保護費や社会福祉費の増加により基準財政需要額の増加額が基準財政収入額の増加額を上回ったため、財政力指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に伴い納税義務者数が減少するため、市税収入の大幅な増加は見込めないが、第２期大東市まち・ひと・しごと創生総合戦略に沿って、人口流入や企業誘致、行政サービス改革に取り組み、自主財源の確保に努めるとともに、事業の選択と集中を基本とした財政運営を推進することで、財政基盤の強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ED0ACE8-C51D-4447-8793-E56299782D09}"/>
            </a:ext>
          </a:extLst>
        </xdr:cNvPr>
        <xdr:cNvCxnSpPr/>
      </xdr:nvCxnSpPr>
      <xdr:spPr>
        <a:xfrm>
          <a:off x="762000" y="819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B5F7C5D-8E3D-4B8E-A3A5-EF4D2A9EC397}"/>
            </a:ext>
          </a:extLst>
        </xdr:cNvPr>
        <xdr:cNvSpPr txBox="1"/>
      </xdr:nvSpPr>
      <xdr:spPr>
        <a:xfrm>
          <a:off x="0" y="80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28FFF1C5-196B-4001-BA62-BF43EE31CF76}"/>
            </a:ext>
          </a:extLst>
        </xdr:cNvPr>
        <xdr:cNvCxnSpPr/>
      </xdr:nvCxnSpPr>
      <xdr:spPr>
        <a:xfrm>
          <a:off x="762000" y="784678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3E6541C-9AE2-4B41-9733-9CFF5AA23A83}"/>
            </a:ext>
          </a:extLst>
        </xdr:cNvPr>
        <xdr:cNvSpPr txBox="1"/>
      </xdr:nvSpPr>
      <xdr:spPr>
        <a:xfrm>
          <a:off x="0" y="770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D2B8708-A4D2-4627-A72A-DB6CBB0D03C3}"/>
            </a:ext>
          </a:extLst>
        </xdr:cNvPr>
        <xdr:cNvCxnSpPr/>
      </xdr:nvCxnSpPr>
      <xdr:spPr>
        <a:xfrm>
          <a:off x="762000" y="7502072"/>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84C1E71-8F24-424D-A9B9-320643347AC9}"/>
            </a:ext>
          </a:extLst>
        </xdr:cNvPr>
        <xdr:cNvSpPr txBox="1"/>
      </xdr:nvSpPr>
      <xdr:spPr>
        <a:xfrm>
          <a:off x="0" y="736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9203AFCC-E589-4715-8048-F2F84B609216}"/>
            </a:ext>
          </a:extLst>
        </xdr:cNvPr>
        <xdr:cNvCxnSpPr/>
      </xdr:nvCxnSpPr>
      <xdr:spPr>
        <a:xfrm>
          <a:off x="762000" y="7160532"/>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2D9B673-852D-4AA1-B787-AA4E04CD65A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2CD4D59C-009B-437C-9248-6A1409838FE3}"/>
            </a:ext>
          </a:extLst>
        </xdr:cNvPr>
        <xdr:cNvCxnSpPr/>
      </xdr:nvCxnSpPr>
      <xdr:spPr>
        <a:xfrm>
          <a:off x="762000" y="6815818"/>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A9178DE2-2702-461C-859C-466F3687B7E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DFA2FAF-09DA-493A-A162-0605391BBEC3}"/>
            </a:ext>
          </a:extLst>
        </xdr:cNvPr>
        <xdr:cNvCxnSpPr/>
      </xdr:nvCxnSpPr>
      <xdr:spPr>
        <a:xfrm>
          <a:off x="762000" y="6471103"/>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756558B5-8496-45B0-BC74-4CBCAEE2360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C6B9C93D-2B54-4151-82CC-F55F955ABD8E}"/>
            </a:ext>
          </a:extLst>
        </xdr:cNvPr>
        <xdr:cNvCxnSpPr/>
      </xdr:nvCxnSpPr>
      <xdr:spPr>
        <a:xfrm>
          <a:off x="762000" y="6126389"/>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9194EBE-7ECA-4C22-8392-4A0406F1D26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FFD45CC-14C1-4D3E-AF3E-8F708C32AD05}"/>
            </a:ext>
          </a:extLst>
        </xdr:cNvPr>
        <xdr:cNvCxnSpPr/>
      </xdr:nvCxnSpPr>
      <xdr:spPr>
        <a:xfrm>
          <a:off x="762000" y="578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145071E-1ED0-414A-A93D-160808BBABB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204A789-8812-476E-AA54-53A4B4E8CDC2}"/>
            </a:ext>
          </a:extLst>
        </xdr:cNvPr>
        <xdr:cNvSpPr/>
      </xdr:nvSpPr>
      <xdr:spPr>
        <a:xfrm>
          <a:off x="762000" y="578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58F35C-C092-4D32-8D0E-C2147BB3A833}"/>
            </a:ext>
          </a:extLst>
        </xdr:cNvPr>
        <xdr:cNvCxnSpPr/>
      </xdr:nvCxnSpPr>
      <xdr:spPr>
        <a:xfrm flipV="1">
          <a:off x="4953000" y="631598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E46B2851-7086-4E22-B0D1-D9456F23BBCF}"/>
            </a:ext>
          </a:extLst>
        </xdr:cNvPr>
        <xdr:cNvSpPr txBox="1"/>
      </xdr:nvSpPr>
      <xdr:spPr>
        <a:xfrm>
          <a:off x="5045075"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C29733B2-7A17-4CE9-819A-5AF061FCFAFE}"/>
            </a:ext>
          </a:extLst>
        </xdr:cNvPr>
        <xdr:cNvCxnSpPr/>
      </xdr:nvCxnSpPr>
      <xdr:spPr>
        <a:xfrm>
          <a:off x="4867275" y="772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DF7B638-53AC-46DB-AF2F-BCC33B12C641}"/>
            </a:ext>
          </a:extLst>
        </xdr:cNvPr>
        <xdr:cNvSpPr txBox="1"/>
      </xdr:nvSpPr>
      <xdr:spPr>
        <a:xfrm>
          <a:off x="5045075"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D1B2E2E2-3F84-482D-BAE6-5CD0CB264DA1}"/>
            </a:ext>
          </a:extLst>
        </xdr:cNvPr>
        <xdr:cNvCxnSpPr/>
      </xdr:nvCxnSpPr>
      <xdr:spPr>
        <a:xfrm>
          <a:off x="4867275" y="6315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AC2ABD6E-85F9-4E20-A792-EF580B9AE334}"/>
            </a:ext>
          </a:extLst>
        </xdr:cNvPr>
        <xdr:cNvCxnSpPr/>
      </xdr:nvCxnSpPr>
      <xdr:spPr>
        <a:xfrm>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DDEDA476-AF99-40C4-B518-EF1FA44C060C}"/>
            </a:ext>
          </a:extLst>
        </xdr:cNvPr>
        <xdr:cNvSpPr txBox="1"/>
      </xdr:nvSpPr>
      <xdr:spPr>
        <a:xfrm>
          <a:off x="5045075" y="7040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A9817D66-32F8-40D0-BE8C-A8F989843316}"/>
            </a:ext>
          </a:extLst>
        </xdr:cNvPr>
        <xdr:cNvSpPr/>
      </xdr:nvSpPr>
      <xdr:spPr>
        <a:xfrm>
          <a:off x="4905375" y="71959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id="{2B5A333D-6771-47AA-8D13-9CDDFD47D12A}"/>
            </a:ext>
          </a:extLst>
        </xdr:cNvPr>
        <xdr:cNvCxnSpPr/>
      </xdr:nvCxnSpPr>
      <xdr:spPr>
        <a:xfrm>
          <a:off x="3228975" y="7243535"/>
          <a:ext cx="8858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FD14C166-258B-4BDE-8597-38E2654434F6}"/>
            </a:ext>
          </a:extLst>
        </xdr:cNvPr>
        <xdr:cNvSpPr/>
      </xdr:nvSpPr>
      <xdr:spPr>
        <a:xfrm>
          <a:off x="4067175"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E7CC0DCA-FCD4-4AB3-9546-4A874C1626B3}"/>
            </a:ext>
          </a:extLst>
        </xdr:cNvPr>
        <xdr:cNvSpPr txBox="1"/>
      </xdr:nvSpPr>
      <xdr:spPr>
        <a:xfrm>
          <a:off x="3733800" y="693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E192200D-486A-411B-9C88-BEBE2A407B93}"/>
            </a:ext>
          </a:extLst>
        </xdr:cNvPr>
        <xdr:cNvCxnSpPr/>
      </xdr:nvCxnSpPr>
      <xdr:spPr>
        <a:xfrm>
          <a:off x="2339975"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CCFD183A-2D62-479E-9FEE-181F4C8F19FB}"/>
            </a:ext>
          </a:extLst>
        </xdr:cNvPr>
        <xdr:cNvSpPr/>
      </xdr:nvSpPr>
      <xdr:spPr>
        <a:xfrm>
          <a:off x="3178175" y="707208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65267363-A458-4372-99A6-E92D0A2ED84D}"/>
            </a:ext>
          </a:extLst>
        </xdr:cNvPr>
        <xdr:cNvSpPr txBox="1"/>
      </xdr:nvSpPr>
      <xdr:spPr>
        <a:xfrm>
          <a:off x="2847975"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CEF7332A-23DC-4781-AC7D-FA9265431627}"/>
            </a:ext>
          </a:extLst>
        </xdr:cNvPr>
        <xdr:cNvCxnSpPr/>
      </xdr:nvCxnSpPr>
      <xdr:spPr>
        <a:xfrm>
          <a:off x="1447800" y="7229475"/>
          <a:ext cx="892175"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FA6B4B1B-F635-4B46-ADF3-2E57F358312C}"/>
            </a:ext>
          </a:extLst>
        </xdr:cNvPr>
        <xdr:cNvSpPr/>
      </xdr:nvSpPr>
      <xdr:spPr>
        <a:xfrm>
          <a:off x="2286000" y="705802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807F4811-8435-48D3-ADF0-3F5B2B1E8416}"/>
            </a:ext>
          </a:extLst>
        </xdr:cNvPr>
        <xdr:cNvSpPr txBox="1"/>
      </xdr:nvSpPr>
      <xdr:spPr>
        <a:xfrm>
          <a:off x="1958975"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F4C5EB07-B62A-4BFE-9CBE-665A51D20B5B}"/>
            </a:ext>
          </a:extLst>
        </xdr:cNvPr>
        <xdr:cNvSpPr/>
      </xdr:nvSpPr>
      <xdr:spPr>
        <a:xfrm>
          <a:off x="1400175" y="70407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8D122528-16F0-4016-AAF8-AC0AD86D3092}"/>
            </a:ext>
          </a:extLst>
        </xdr:cNvPr>
        <xdr:cNvSpPr txBox="1"/>
      </xdr:nvSpPr>
      <xdr:spPr>
        <a:xfrm>
          <a:off x="1066800" y="68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C749758-6894-4CAF-9420-86D7AA5CC929}"/>
            </a:ext>
          </a:extLst>
        </xdr:cNvPr>
        <xdr:cNvSpPr txBox="1"/>
      </xdr:nvSpPr>
      <xdr:spPr>
        <a:xfrm>
          <a:off x="47402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FEA39F-D5D5-42B5-A656-189DB08F2A80}"/>
            </a:ext>
          </a:extLst>
        </xdr:cNvPr>
        <xdr:cNvSpPr txBox="1"/>
      </xdr:nvSpPr>
      <xdr:spPr>
        <a:xfrm>
          <a:off x="3902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494045E-7D9F-4201-800E-D373730E54C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2B6959B-D25C-4780-A7DA-DD8024439534}"/>
            </a:ext>
          </a:extLst>
        </xdr:cNvPr>
        <xdr:cNvSpPr txBox="1"/>
      </xdr:nvSpPr>
      <xdr:spPr>
        <a:xfrm>
          <a:off x="2124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A8AEC49-EBCD-417C-8C33-811C2336DC52}"/>
            </a:ext>
          </a:extLst>
        </xdr:cNvPr>
        <xdr:cNvSpPr txBox="1"/>
      </xdr:nvSpPr>
      <xdr:spPr>
        <a:xfrm>
          <a:off x="1235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3C1F658D-114D-4F65-AB9B-90D54486925D}"/>
            </a:ext>
          </a:extLst>
        </xdr:cNvPr>
        <xdr:cNvSpPr/>
      </xdr:nvSpPr>
      <xdr:spPr>
        <a:xfrm>
          <a:off x="4905375" y="72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D8458721-B0E2-45A8-97E1-D33724B8AFF6}"/>
            </a:ext>
          </a:extLst>
        </xdr:cNvPr>
        <xdr:cNvSpPr txBox="1"/>
      </xdr:nvSpPr>
      <xdr:spPr>
        <a:xfrm>
          <a:off x="5045075"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B088317A-A6EF-4E44-A832-38F5B397DBEA}"/>
            </a:ext>
          </a:extLst>
        </xdr:cNvPr>
        <xdr:cNvSpPr/>
      </xdr:nvSpPr>
      <xdr:spPr>
        <a:xfrm>
          <a:off x="4067175" y="72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29DB9348-D9C4-45B5-B3C8-A636F4454B84}"/>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2C08BA74-5DC5-4EED-8F8A-C50050C88C54}"/>
            </a:ext>
          </a:extLst>
        </xdr:cNvPr>
        <xdr:cNvSpPr/>
      </xdr:nvSpPr>
      <xdr:spPr>
        <a:xfrm>
          <a:off x="3178175" y="719591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48B981F8-17B4-4CF6-82CC-C9F134CC70FA}"/>
            </a:ext>
          </a:extLst>
        </xdr:cNvPr>
        <xdr:cNvSpPr txBox="1"/>
      </xdr:nvSpPr>
      <xdr:spPr>
        <a:xfrm>
          <a:off x="2847975"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F6B7B907-3F71-4A53-ABB6-4F916696CDDF}"/>
            </a:ext>
          </a:extLst>
        </xdr:cNvPr>
        <xdr:cNvSpPr/>
      </xdr:nvSpPr>
      <xdr:spPr>
        <a:xfrm>
          <a:off x="2286000" y="7195910"/>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C8EDC6C6-25B3-4712-9CD9-3177137974EC}"/>
            </a:ext>
          </a:extLst>
        </xdr:cNvPr>
        <xdr:cNvSpPr txBox="1"/>
      </xdr:nvSpPr>
      <xdr:spPr>
        <a:xfrm>
          <a:off x="1958975"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8E27991-AF92-460C-83CE-327B812272C5}"/>
            </a:ext>
          </a:extLst>
        </xdr:cNvPr>
        <xdr:cNvSpPr/>
      </xdr:nvSpPr>
      <xdr:spPr>
        <a:xfrm>
          <a:off x="1400175" y="71786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8F70003B-FC30-4C56-9E1F-A5485959D6A7}"/>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8C7698B-1CA1-4D7D-A3BD-DD095096D5F3}"/>
            </a:ext>
          </a:extLst>
        </xdr:cNvPr>
        <xdr:cNvSpPr/>
      </xdr:nvSpPr>
      <xdr:spPr>
        <a:xfrm>
          <a:off x="762000" y="882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2EE0970-041A-4ED1-90D8-E59626F04E50}"/>
            </a:ext>
          </a:extLst>
        </xdr:cNvPr>
        <xdr:cNvSpPr txBox="1"/>
      </xdr:nvSpPr>
      <xdr:spPr>
        <a:xfrm>
          <a:off x="1693530" y="9191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8219F3D6-B68C-4720-BCC0-0553C742D16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309575CF-538B-4159-9657-9EF5F8299079}"/>
            </a:ext>
          </a:extLst>
        </xdr:cNvPr>
        <xdr:cNvSpPr/>
      </xdr:nvSpPr>
      <xdr:spPr>
        <a:xfrm>
          <a:off x="5905500" y="908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5F43016-8083-46BB-A47B-12E010183AB5}"/>
            </a:ext>
          </a:extLst>
        </xdr:cNvPr>
        <xdr:cNvSpPr/>
      </xdr:nvSpPr>
      <xdr:spPr>
        <a:xfrm>
          <a:off x="5905500" y="927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15C5D5B9-1214-49FB-B604-5B09FFEBF0C6}"/>
            </a:ext>
          </a:extLst>
        </xdr:cNvPr>
        <xdr:cNvSpPr/>
      </xdr:nvSpPr>
      <xdr:spPr>
        <a:xfrm>
          <a:off x="7559675" y="908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337FCD9E-E6C4-48AC-841A-08CE8492CA09}"/>
            </a:ext>
          </a:extLst>
        </xdr:cNvPr>
        <xdr:cNvSpPr/>
      </xdr:nvSpPr>
      <xdr:spPr>
        <a:xfrm>
          <a:off x="7559675" y="927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32A9FA5A-8399-49F7-A586-22C20686736C}"/>
            </a:ext>
          </a:extLst>
        </xdr:cNvPr>
        <xdr:cNvSpPr/>
      </xdr:nvSpPr>
      <xdr:spPr>
        <a:xfrm>
          <a:off x="9020175" y="908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C292DE5-858F-4315-BD04-12CD21206A8D}"/>
            </a:ext>
          </a:extLst>
        </xdr:cNvPr>
        <xdr:cNvSpPr/>
      </xdr:nvSpPr>
      <xdr:spPr>
        <a:xfrm>
          <a:off x="9020175" y="927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6CA0A749-0052-4CEC-B137-507EC732F73B}"/>
            </a:ext>
          </a:extLst>
        </xdr:cNvPr>
        <xdr:cNvSpPr/>
      </xdr:nvSpPr>
      <xdr:spPr>
        <a:xfrm>
          <a:off x="762000" y="959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F7F8CA3-B404-4B0C-99A8-8B830111C8B3}"/>
            </a:ext>
          </a:extLst>
        </xdr:cNvPr>
        <xdr:cNvSpPr/>
      </xdr:nvSpPr>
      <xdr:spPr>
        <a:xfrm>
          <a:off x="6035675" y="959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8FEA54C9-75E3-4354-8CE7-ABCBB2E445A6}"/>
            </a:ext>
          </a:extLst>
        </xdr:cNvPr>
        <xdr:cNvSpPr/>
      </xdr:nvSpPr>
      <xdr:spPr>
        <a:xfrm>
          <a:off x="6035675" y="959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3DBF6245-D953-4893-A566-719685CEC9B7}"/>
            </a:ext>
          </a:extLst>
        </xdr:cNvPr>
        <xdr:cNvSpPr txBox="1"/>
      </xdr:nvSpPr>
      <xdr:spPr>
        <a:xfrm>
          <a:off x="6162675" y="990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指定管理者制度の導入や事務の委託化により人件費は抑制しているが、物件費、補助費等、繰出金が高止まりしているため、類似団体平均を上回っている。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今後は公民連携の推進による財源の確保と経費の削減に努めるとともに、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の導入推進による事務の効率化を進めることにより、経常収支比率を令和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年度までに大阪府平均以下に改善させることを目標とする。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D6D63FB5-1320-436A-B575-2F0CC736DB4A}"/>
            </a:ext>
          </a:extLst>
        </xdr:cNvPr>
        <xdr:cNvSpPr txBox="1"/>
      </xdr:nvSpPr>
      <xdr:spPr>
        <a:xfrm>
          <a:off x="723900" y="940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918816B5-26C8-41E4-82D0-175899EB9B1E}"/>
            </a:ext>
          </a:extLst>
        </xdr:cNvPr>
        <xdr:cNvCxnSpPr/>
      </xdr:nvCxnSpPr>
      <xdr:spPr>
        <a:xfrm>
          <a:off x="762000" y="1200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63B5803-8CE5-4F5D-BCAA-C7CD470893A1}"/>
            </a:ext>
          </a:extLst>
        </xdr:cNvPr>
        <xdr:cNvSpPr txBox="1"/>
      </xdr:nvSpPr>
      <xdr:spPr>
        <a:xfrm>
          <a:off x="0" y="1186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2E45EB94-24AB-4CA2-B08E-9C04CE938795}"/>
            </a:ext>
          </a:extLst>
        </xdr:cNvPr>
        <xdr:cNvCxnSpPr/>
      </xdr:nvCxnSpPr>
      <xdr:spPr>
        <a:xfrm>
          <a:off x="762000" y="11599333"/>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272718D1-AB1F-41FA-820D-2F417A30B8E8}"/>
            </a:ext>
          </a:extLst>
        </xdr:cNvPr>
        <xdr:cNvSpPr txBox="1"/>
      </xdr:nvSpPr>
      <xdr:spPr>
        <a:xfrm>
          <a:off x="0" y="1146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FBA70738-ADDE-4D34-96B0-A1E0A4BE6B72}"/>
            </a:ext>
          </a:extLst>
        </xdr:cNvPr>
        <xdr:cNvCxnSpPr/>
      </xdr:nvCxnSpPr>
      <xdr:spPr>
        <a:xfrm>
          <a:off x="762000" y="11197167"/>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F4F53222-9DA1-4D67-9B8C-66E42456C792}"/>
            </a:ext>
          </a:extLst>
        </xdr:cNvPr>
        <xdr:cNvSpPr txBox="1"/>
      </xdr:nvSpPr>
      <xdr:spPr>
        <a:xfrm>
          <a:off x="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E9683CEB-7A52-4A54-A91D-B32CEFA1561C}"/>
            </a:ext>
          </a:extLst>
        </xdr:cNvPr>
        <xdr:cNvCxnSpPr/>
      </xdr:nvCxnSpPr>
      <xdr:spPr>
        <a:xfrm>
          <a:off x="762000" y="107981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C90D58F3-1F8B-4898-98E7-FC7864D85D8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FB097EEB-CE02-4D5E-823B-4BC2FC678AE3}"/>
            </a:ext>
          </a:extLst>
        </xdr:cNvPr>
        <xdr:cNvCxnSpPr/>
      </xdr:nvCxnSpPr>
      <xdr:spPr>
        <a:xfrm>
          <a:off x="762000" y="10396008"/>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AE191B2B-40B5-4F34-9B3D-A7AA32AD1D1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D1473C84-432C-4E6D-9B6B-4A1295226918}"/>
            </a:ext>
          </a:extLst>
        </xdr:cNvPr>
        <xdr:cNvCxnSpPr/>
      </xdr:nvCxnSpPr>
      <xdr:spPr>
        <a:xfrm>
          <a:off x="762000" y="9993842"/>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DB16877B-FABD-44B4-9EEE-F13EBCD4B47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797C1A1E-8B0F-43EE-A92D-3B485DCBAB1A}"/>
            </a:ext>
          </a:extLst>
        </xdr:cNvPr>
        <xdr:cNvCxnSpPr/>
      </xdr:nvCxnSpPr>
      <xdr:spPr>
        <a:xfrm>
          <a:off x="762000" y="959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306E628C-BDB6-414F-8FEF-3893845925A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4C4B2CD4-B82C-42D6-9EB7-722A84B012E4}"/>
            </a:ext>
          </a:extLst>
        </xdr:cNvPr>
        <xdr:cNvSpPr/>
      </xdr:nvSpPr>
      <xdr:spPr>
        <a:xfrm>
          <a:off x="762000" y="959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EEB9CA6B-92D6-4AD2-8D49-5771FE027768}"/>
            </a:ext>
          </a:extLst>
        </xdr:cNvPr>
        <xdr:cNvCxnSpPr/>
      </xdr:nvCxnSpPr>
      <xdr:spPr>
        <a:xfrm flipV="1">
          <a:off x="4953000" y="9982623"/>
          <a:ext cx="0" cy="157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AFB4A024-F73E-4521-A946-BC47383B9CD3}"/>
            </a:ext>
          </a:extLst>
        </xdr:cNvPr>
        <xdr:cNvSpPr txBox="1"/>
      </xdr:nvSpPr>
      <xdr:spPr>
        <a:xfrm>
          <a:off x="5045075"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BF9BC832-BBE9-4325-8495-27AD1CC7F0A0}"/>
            </a:ext>
          </a:extLst>
        </xdr:cNvPr>
        <xdr:cNvCxnSpPr/>
      </xdr:nvCxnSpPr>
      <xdr:spPr>
        <a:xfrm>
          <a:off x="4867275" y="11554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E71ACF8-835E-4B03-B533-33C82C6BE0DC}"/>
            </a:ext>
          </a:extLst>
        </xdr:cNvPr>
        <xdr:cNvSpPr txBox="1"/>
      </xdr:nvSpPr>
      <xdr:spPr>
        <a:xfrm>
          <a:off x="5045075" y="972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CE6C77B8-6A37-44DC-84CC-2A6B3DC6471A}"/>
            </a:ext>
          </a:extLst>
        </xdr:cNvPr>
        <xdr:cNvCxnSpPr/>
      </xdr:nvCxnSpPr>
      <xdr:spPr>
        <a:xfrm>
          <a:off x="4867275"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135890</xdr:rowOff>
    </xdr:to>
    <xdr:cxnSp macro="">
      <xdr:nvCxnSpPr>
        <xdr:cNvPr id="134" name="直線コネクタ 133">
          <a:extLst>
            <a:ext uri="{FF2B5EF4-FFF2-40B4-BE49-F238E27FC236}">
              <a16:creationId xmlns:a16="http://schemas.microsoft.com/office/drawing/2014/main" id="{9C5B83BB-6A10-4340-A298-74F458792248}"/>
            </a:ext>
          </a:extLst>
        </xdr:cNvPr>
        <xdr:cNvCxnSpPr/>
      </xdr:nvCxnSpPr>
      <xdr:spPr>
        <a:xfrm flipV="1">
          <a:off x="4114800" y="1097195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A0B24BDF-7609-43D0-B08B-95DACDADFC2D}"/>
            </a:ext>
          </a:extLst>
        </xdr:cNvPr>
        <xdr:cNvSpPr txBox="1"/>
      </xdr:nvSpPr>
      <xdr:spPr>
        <a:xfrm>
          <a:off x="5045075"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7EDBD57C-4C53-44D2-81EA-30B78B44B076}"/>
            </a:ext>
          </a:extLst>
        </xdr:cNvPr>
        <xdr:cNvSpPr/>
      </xdr:nvSpPr>
      <xdr:spPr>
        <a:xfrm>
          <a:off x="4905375" y="105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143933</xdr:rowOff>
    </xdr:to>
    <xdr:cxnSp macro="">
      <xdr:nvCxnSpPr>
        <xdr:cNvPr id="137" name="直線コネクタ 136">
          <a:extLst>
            <a:ext uri="{FF2B5EF4-FFF2-40B4-BE49-F238E27FC236}">
              <a16:creationId xmlns:a16="http://schemas.microsoft.com/office/drawing/2014/main" id="{6799F4B7-60D0-4F65-AA54-B28CBBAA9A7D}"/>
            </a:ext>
          </a:extLst>
        </xdr:cNvPr>
        <xdr:cNvCxnSpPr/>
      </xdr:nvCxnSpPr>
      <xdr:spPr>
        <a:xfrm flipV="1">
          <a:off x="3228975" y="11108690"/>
          <a:ext cx="885825"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5724AB93-E13B-4CA9-A9E6-EB0716A225CA}"/>
            </a:ext>
          </a:extLst>
        </xdr:cNvPr>
        <xdr:cNvSpPr/>
      </xdr:nvSpPr>
      <xdr:spPr>
        <a:xfrm>
          <a:off x="4067175" y="1030986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78B641AD-4529-48E6-A75D-37576EAA719E}"/>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66</xdr:row>
      <xdr:rowOff>130810</xdr:rowOff>
    </xdr:to>
    <xdr:cxnSp macro="">
      <xdr:nvCxnSpPr>
        <xdr:cNvPr id="140" name="直線コネクタ 139">
          <a:extLst>
            <a:ext uri="{FF2B5EF4-FFF2-40B4-BE49-F238E27FC236}">
              <a16:creationId xmlns:a16="http://schemas.microsoft.com/office/drawing/2014/main" id="{C558B16F-2A8D-4278-836F-7142A58C691E}"/>
            </a:ext>
          </a:extLst>
        </xdr:cNvPr>
        <xdr:cNvCxnSpPr/>
      </xdr:nvCxnSpPr>
      <xdr:spPr>
        <a:xfrm flipV="1">
          <a:off x="2339975" y="11119908"/>
          <a:ext cx="889000" cy="3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41" name="フローチャート: 判断 140">
          <a:extLst>
            <a:ext uri="{FF2B5EF4-FFF2-40B4-BE49-F238E27FC236}">
              <a16:creationId xmlns:a16="http://schemas.microsoft.com/office/drawing/2014/main" id="{7EAB9C68-6A51-46E9-BF82-C4198DA4CA24}"/>
            </a:ext>
          </a:extLst>
        </xdr:cNvPr>
        <xdr:cNvSpPr/>
      </xdr:nvSpPr>
      <xdr:spPr>
        <a:xfrm>
          <a:off x="3178175" y="10454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42" name="テキスト ボックス 141">
          <a:extLst>
            <a:ext uri="{FF2B5EF4-FFF2-40B4-BE49-F238E27FC236}">
              <a16:creationId xmlns:a16="http://schemas.microsoft.com/office/drawing/2014/main" id="{FC47B670-B984-4ABF-92BB-734EE9C3C7E1}"/>
            </a:ext>
          </a:extLst>
        </xdr:cNvPr>
        <xdr:cNvSpPr txBox="1"/>
      </xdr:nvSpPr>
      <xdr:spPr>
        <a:xfrm>
          <a:off x="2847975"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66</xdr:row>
      <xdr:rowOff>130810</xdr:rowOff>
    </xdr:to>
    <xdr:cxnSp macro="">
      <xdr:nvCxnSpPr>
        <xdr:cNvPr id="143" name="直線コネクタ 142">
          <a:extLst>
            <a:ext uri="{FF2B5EF4-FFF2-40B4-BE49-F238E27FC236}">
              <a16:creationId xmlns:a16="http://schemas.microsoft.com/office/drawing/2014/main" id="{B66954D2-4BD4-4023-BEAB-0D027FB2F194}"/>
            </a:ext>
          </a:extLst>
        </xdr:cNvPr>
        <xdr:cNvCxnSpPr/>
      </xdr:nvCxnSpPr>
      <xdr:spPr>
        <a:xfrm>
          <a:off x="1447800" y="11044344"/>
          <a:ext cx="892175"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A9A4AE3A-5756-4ADF-915B-94B02641BC73}"/>
            </a:ext>
          </a:extLst>
        </xdr:cNvPr>
        <xdr:cNvSpPr/>
      </xdr:nvSpPr>
      <xdr:spPr>
        <a:xfrm>
          <a:off x="2286000" y="1043368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3999ED22-FA23-4C31-BAC4-990406778D42}"/>
            </a:ext>
          </a:extLst>
        </xdr:cNvPr>
        <xdr:cNvSpPr txBox="1"/>
      </xdr:nvSpPr>
      <xdr:spPr>
        <a:xfrm>
          <a:off x="1958975" y="1020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a:extLst>
            <a:ext uri="{FF2B5EF4-FFF2-40B4-BE49-F238E27FC236}">
              <a16:creationId xmlns:a16="http://schemas.microsoft.com/office/drawing/2014/main" id="{84A11558-C634-4249-8142-64A128CC58BA}"/>
            </a:ext>
          </a:extLst>
        </xdr:cNvPr>
        <xdr:cNvSpPr/>
      </xdr:nvSpPr>
      <xdr:spPr>
        <a:xfrm>
          <a:off x="1400175" y="1030986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7" name="テキスト ボックス 146">
          <a:extLst>
            <a:ext uri="{FF2B5EF4-FFF2-40B4-BE49-F238E27FC236}">
              <a16:creationId xmlns:a16="http://schemas.microsoft.com/office/drawing/2014/main" id="{AC34F07E-9534-4CCF-8486-8DCF34AED5F4}"/>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E177386-880B-488F-8148-3BF81C061731}"/>
            </a:ext>
          </a:extLst>
        </xdr:cNvPr>
        <xdr:cNvSpPr txBox="1"/>
      </xdr:nvSpPr>
      <xdr:spPr>
        <a:xfrm>
          <a:off x="47402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FF7EEB7-5858-40A1-A82C-F44BC1A6A9A2}"/>
            </a:ext>
          </a:extLst>
        </xdr:cNvPr>
        <xdr:cNvSpPr txBox="1"/>
      </xdr:nvSpPr>
      <xdr:spPr>
        <a:xfrm>
          <a:off x="3902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0BB5A48-D59A-400E-B95C-CC66657BDD2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358F0B8-A261-43F5-8CF1-60A40EF12729}"/>
            </a:ext>
          </a:extLst>
        </xdr:cNvPr>
        <xdr:cNvSpPr txBox="1"/>
      </xdr:nvSpPr>
      <xdr:spPr>
        <a:xfrm>
          <a:off x="2124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267423A7-9ECF-444E-96C0-1128EC299A5D}"/>
            </a:ext>
          </a:extLst>
        </xdr:cNvPr>
        <xdr:cNvSpPr txBox="1"/>
      </xdr:nvSpPr>
      <xdr:spPr>
        <a:xfrm>
          <a:off x="1235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4983C9C-90BC-47A0-BDD6-541444BCC0A8}"/>
            </a:ext>
          </a:extLst>
        </xdr:cNvPr>
        <xdr:cNvSpPr/>
      </xdr:nvSpPr>
      <xdr:spPr>
        <a:xfrm>
          <a:off x="4905375" y="109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E98576F4-D6F5-4EF8-8EEA-F474808E37C0}"/>
            </a:ext>
          </a:extLst>
        </xdr:cNvPr>
        <xdr:cNvSpPr txBox="1"/>
      </xdr:nvSpPr>
      <xdr:spPr>
        <a:xfrm>
          <a:off x="5045075"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5" name="楕円 154">
          <a:extLst>
            <a:ext uri="{FF2B5EF4-FFF2-40B4-BE49-F238E27FC236}">
              <a16:creationId xmlns:a16="http://schemas.microsoft.com/office/drawing/2014/main" id="{F88478FB-B0A8-422C-A22B-BE55B2984277}"/>
            </a:ext>
          </a:extLst>
        </xdr:cNvPr>
        <xdr:cNvSpPr/>
      </xdr:nvSpPr>
      <xdr:spPr>
        <a:xfrm>
          <a:off x="4067175" y="110610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6" name="テキスト ボックス 155">
          <a:extLst>
            <a:ext uri="{FF2B5EF4-FFF2-40B4-BE49-F238E27FC236}">
              <a16:creationId xmlns:a16="http://schemas.microsoft.com/office/drawing/2014/main" id="{BC2702FD-6E9B-4151-98F7-05255117E3A1}"/>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7" name="楕円 156">
          <a:extLst>
            <a:ext uri="{FF2B5EF4-FFF2-40B4-BE49-F238E27FC236}">
              <a16:creationId xmlns:a16="http://schemas.microsoft.com/office/drawing/2014/main" id="{E2588A70-0E42-4B8C-BECA-1CD0C85EBE44}"/>
            </a:ext>
          </a:extLst>
        </xdr:cNvPr>
        <xdr:cNvSpPr/>
      </xdr:nvSpPr>
      <xdr:spPr>
        <a:xfrm>
          <a:off x="3178175" y="11065933"/>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132B9B7F-E474-48FC-A28C-BF9EFCEF04E4}"/>
            </a:ext>
          </a:extLst>
        </xdr:cNvPr>
        <xdr:cNvSpPr txBox="1"/>
      </xdr:nvSpPr>
      <xdr:spPr>
        <a:xfrm>
          <a:off x="2847975" y="111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9" name="楕円 158">
          <a:extLst>
            <a:ext uri="{FF2B5EF4-FFF2-40B4-BE49-F238E27FC236}">
              <a16:creationId xmlns:a16="http://schemas.microsoft.com/office/drawing/2014/main" id="{A5132D42-831F-4096-8F59-A9AEA87153FF}"/>
            </a:ext>
          </a:extLst>
        </xdr:cNvPr>
        <xdr:cNvSpPr/>
      </xdr:nvSpPr>
      <xdr:spPr>
        <a:xfrm>
          <a:off x="2286000" y="11395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60" name="テキスト ボックス 159">
          <a:extLst>
            <a:ext uri="{FF2B5EF4-FFF2-40B4-BE49-F238E27FC236}">
              <a16:creationId xmlns:a16="http://schemas.microsoft.com/office/drawing/2014/main" id="{CE58057D-E85C-496A-84F3-5684A75E46C6}"/>
            </a:ext>
          </a:extLst>
        </xdr:cNvPr>
        <xdr:cNvSpPr txBox="1"/>
      </xdr:nvSpPr>
      <xdr:spPr>
        <a:xfrm>
          <a:off x="1958975" y="1148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1" name="楕円 160">
          <a:extLst>
            <a:ext uri="{FF2B5EF4-FFF2-40B4-BE49-F238E27FC236}">
              <a16:creationId xmlns:a16="http://schemas.microsoft.com/office/drawing/2014/main" id="{4C5545C3-127F-437F-A642-CEE32A95AA80}"/>
            </a:ext>
          </a:extLst>
        </xdr:cNvPr>
        <xdr:cNvSpPr/>
      </xdr:nvSpPr>
      <xdr:spPr>
        <a:xfrm>
          <a:off x="1400175" y="10993544"/>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2" name="テキスト ボックス 161">
          <a:extLst>
            <a:ext uri="{FF2B5EF4-FFF2-40B4-BE49-F238E27FC236}">
              <a16:creationId xmlns:a16="http://schemas.microsoft.com/office/drawing/2014/main" id="{95C9087D-6A03-4C8A-AC43-1ECCE4B69B3E}"/>
            </a:ext>
          </a:extLst>
        </xdr:cNvPr>
        <xdr:cNvSpPr txBox="1"/>
      </xdr:nvSpPr>
      <xdr:spPr>
        <a:xfrm>
          <a:off x="1066800" y="110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4B16B46E-6B4D-4B91-8913-D1AE89D2A1B9}"/>
            </a:ext>
          </a:extLst>
        </xdr:cNvPr>
        <xdr:cNvSpPr/>
      </xdr:nvSpPr>
      <xdr:spPr>
        <a:xfrm>
          <a:off x="762000" y="1263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775E569C-D5C2-46E9-B09E-0182CE1DB77C}"/>
            </a:ext>
          </a:extLst>
        </xdr:cNvPr>
        <xdr:cNvSpPr txBox="1"/>
      </xdr:nvSpPr>
      <xdr:spPr>
        <a:xfrm>
          <a:off x="803703" y="1300162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BC11DCE1-900F-4CBC-B678-C2DA948BD5E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9FD6D1A2-EB53-4914-93E5-825192EFE452}"/>
            </a:ext>
          </a:extLst>
        </xdr:cNvPr>
        <xdr:cNvSpPr/>
      </xdr:nvSpPr>
      <xdr:spPr>
        <a:xfrm>
          <a:off x="5905500" y="1289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E5AD0276-F9D3-4FCE-8F5E-95B4EE538F96}"/>
            </a:ext>
          </a:extLst>
        </xdr:cNvPr>
        <xdr:cNvSpPr/>
      </xdr:nvSpPr>
      <xdr:spPr>
        <a:xfrm>
          <a:off x="5905500" y="1308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ADD4FA0C-B3EE-4A4B-8838-9FD02550937B}"/>
            </a:ext>
          </a:extLst>
        </xdr:cNvPr>
        <xdr:cNvSpPr/>
      </xdr:nvSpPr>
      <xdr:spPr>
        <a:xfrm>
          <a:off x="7559675" y="1289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D3A1449-0171-4240-ADC9-76F273278FCB}"/>
            </a:ext>
          </a:extLst>
        </xdr:cNvPr>
        <xdr:cNvSpPr/>
      </xdr:nvSpPr>
      <xdr:spPr>
        <a:xfrm>
          <a:off x="7559675" y="1308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A4690E39-C967-4907-9037-CF4B7A16EA51}"/>
            </a:ext>
          </a:extLst>
        </xdr:cNvPr>
        <xdr:cNvSpPr/>
      </xdr:nvSpPr>
      <xdr:spPr>
        <a:xfrm>
          <a:off x="9020175" y="1289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EA9DF35A-D541-460F-949F-F0191770F1C7}"/>
            </a:ext>
          </a:extLst>
        </xdr:cNvPr>
        <xdr:cNvSpPr/>
      </xdr:nvSpPr>
      <xdr:spPr>
        <a:xfrm>
          <a:off x="9020175" y="1308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788B3B21-22D8-41D9-A665-47F1F889F054}"/>
            </a:ext>
          </a:extLst>
        </xdr:cNvPr>
        <xdr:cNvSpPr/>
      </xdr:nvSpPr>
      <xdr:spPr>
        <a:xfrm>
          <a:off x="762000" y="1340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4FEA9971-937D-4C9A-B41B-E4313C59D8FC}"/>
            </a:ext>
          </a:extLst>
        </xdr:cNvPr>
        <xdr:cNvSpPr/>
      </xdr:nvSpPr>
      <xdr:spPr>
        <a:xfrm>
          <a:off x="6035675" y="1340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3301050B-5962-4792-82B2-9F49847A7E7E}"/>
            </a:ext>
          </a:extLst>
        </xdr:cNvPr>
        <xdr:cNvSpPr/>
      </xdr:nvSpPr>
      <xdr:spPr>
        <a:xfrm>
          <a:off x="6035675" y="1340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B5B85EED-7399-475D-8568-24503158B703}"/>
            </a:ext>
          </a:extLst>
        </xdr:cNvPr>
        <xdr:cNvSpPr txBox="1"/>
      </xdr:nvSpPr>
      <xdr:spPr>
        <a:xfrm>
          <a:off x="6162675" y="1371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低くなっているのは、主に人件費を要因としており、これまでの行政改革により職員数の削減が進んでいることから、人件費の抑制につながっている。一方で、ふるさと納税の増加や物価高騰対策に伴う事務費の増加により人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した。また、公共施設の管理については、指定管理者制度の導入を進めているものの、施設の老朽化が課題となっていることから、大東市公共施設等総合管理計画に基づき、効率的な行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DF2D34E4-DCB9-4FCD-A6BD-7F6352A28A14}"/>
            </a:ext>
          </a:extLst>
        </xdr:cNvPr>
        <xdr:cNvSpPr txBox="1"/>
      </xdr:nvSpPr>
      <xdr:spPr>
        <a:xfrm>
          <a:off x="723900" y="13211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67B14E9C-B8D7-4DFD-A4F2-960B4FF2C0F7}"/>
            </a:ext>
          </a:extLst>
        </xdr:cNvPr>
        <xdr:cNvCxnSpPr/>
      </xdr:nvCxnSpPr>
      <xdr:spPr>
        <a:xfrm>
          <a:off x="762000" y="1581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5FC96DF6-6FBA-4579-9CDF-21297FCE3D09}"/>
            </a:ext>
          </a:extLst>
        </xdr:cNvPr>
        <xdr:cNvSpPr txBox="1"/>
      </xdr:nvSpPr>
      <xdr:spPr>
        <a:xfrm>
          <a:off x="0" y="156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3DC6A25A-7B08-4CCB-BD2D-5AE3EDA1C754}"/>
            </a:ext>
          </a:extLst>
        </xdr:cNvPr>
        <xdr:cNvCxnSpPr/>
      </xdr:nvCxnSpPr>
      <xdr:spPr>
        <a:xfrm>
          <a:off x="762000" y="15409334"/>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1B79E848-8EA5-4255-9EBB-4E75BA499129}"/>
            </a:ext>
          </a:extLst>
        </xdr:cNvPr>
        <xdr:cNvSpPr txBox="1"/>
      </xdr:nvSpPr>
      <xdr:spPr>
        <a:xfrm>
          <a:off x="0" y="152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2FEAEF65-AC98-4C6C-A363-2801DC3C6981}"/>
            </a:ext>
          </a:extLst>
        </xdr:cNvPr>
        <xdr:cNvCxnSpPr/>
      </xdr:nvCxnSpPr>
      <xdr:spPr>
        <a:xfrm>
          <a:off x="762000" y="15007166"/>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CB1558E0-C206-4CCC-9067-1CC46734B726}"/>
            </a:ext>
          </a:extLst>
        </xdr:cNvPr>
        <xdr:cNvSpPr txBox="1"/>
      </xdr:nvSpPr>
      <xdr:spPr>
        <a:xfrm>
          <a:off x="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CDCB1226-273A-4EAF-A75E-E1E0AF97CDB8}"/>
            </a:ext>
          </a:extLst>
        </xdr:cNvPr>
        <xdr:cNvCxnSpPr/>
      </xdr:nvCxnSpPr>
      <xdr:spPr>
        <a:xfrm>
          <a:off x="762000" y="146081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C835D569-B1FB-4B20-9242-21557DAE9CA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45DFC7D4-3823-40D7-BB51-4FAC33C2FB43}"/>
            </a:ext>
          </a:extLst>
        </xdr:cNvPr>
        <xdr:cNvCxnSpPr/>
      </xdr:nvCxnSpPr>
      <xdr:spPr>
        <a:xfrm>
          <a:off x="762000" y="14206009"/>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D439676-B97E-4D36-96CC-A73493D705A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4B9E6F85-F15F-427F-ACCA-3F81174145D9}"/>
            </a:ext>
          </a:extLst>
        </xdr:cNvPr>
        <xdr:cNvCxnSpPr/>
      </xdr:nvCxnSpPr>
      <xdr:spPr>
        <a:xfrm>
          <a:off x="762000" y="13803841"/>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7CD72FD6-BAEE-4179-B76C-02A641BE5AF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B046B60-9BCD-443B-B4EB-8B42C0C72D78}"/>
            </a:ext>
          </a:extLst>
        </xdr:cNvPr>
        <xdr:cNvCxnSpPr/>
      </xdr:nvCxnSpPr>
      <xdr:spPr>
        <a:xfrm>
          <a:off x="762000" y="1340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202E7B9-FF13-4E75-91CA-E51694FD65A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C15014A-6120-4295-9670-07C6F952DC59}"/>
            </a:ext>
          </a:extLst>
        </xdr:cNvPr>
        <xdr:cNvSpPr/>
      </xdr:nvSpPr>
      <xdr:spPr>
        <a:xfrm>
          <a:off x="762000" y="1340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926CF4E7-769F-4968-B0B2-9A901605ACC6}"/>
            </a:ext>
          </a:extLst>
        </xdr:cNvPr>
        <xdr:cNvCxnSpPr/>
      </xdr:nvCxnSpPr>
      <xdr:spPr>
        <a:xfrm flipV="1">
          <a:off x="4953000" y="13770625"/>
          <a:ext cx="0" cy="1404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4139405F-A626-4879-97F9-547B51F60D6D}"/>
            </a:ext>
          </a:extLst>
        </xdr:cNvPr>
        <xdr:cNvSpPr txBox="1"/>
      </xdr:nvSpPr>
      <xdr:spPr>
        <a:xfrm>
          <a:off x="5045075"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24CD845A-9803-48BD-AEAD-98F54C35327A}"/>
            </a:ext>
          </a:extLst>
        </xdr:cNvPr>
        <xdr:cNvCxnSpPr/>
      </xdr:nvCxnSpPr>
      <xdr:spPr>
        <a:xfrm>
          <a:off x="4867275" y="151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3761A37E-75D8-405C-88B9-9AE0BA3775DC}"/>
            </a:ext>
          </a:extLst>
        </xdr:cNvPr>
        <xdr:cNvSpPr txBox="1"/>
      </xdr:nvSpPr>
      <xdr:spPr>
        <a:xfrm>
          <a:off x="5045075" y="135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8BE3B965-4B20-498F-84F1-006A8BA74CAA}"/>
            </a:ext>
          </a:extLst>
        </xdr:cNvPr>
        <xdr:cNvCxnSpPr/>
      </xdr:nvCxnSpPr>
      <xdr:spPr>
        <a:xfrm>
          <a:off x="4867275"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28063</xdr:rowOff>
    </xdr:from>
    <xdr:to>
      <xdr:col>23</xdr:col>
      <xdr:colOff>133350</xdr:colOff>
      <xdr:row>83</xdr:row>
      <xdr:rowOff>97744</xdr:rowOff>
    </xdr:to>
    <xdr:cxnSp macro="">
      <xdr:nvCxnSpPr>
        <xdr:cNvPr id="197" name="直線コネクタ 196">
          <a:extLst>
            <a:ext uri="{FF2B5EF4-FFF2-40B4-BE49-F238E27FC236}">
              <a16:creationId xmlns:a16="http://schemas.microsoft.com/office/drawing/2014/main" id="{822F76CB-16C4-4813-AD32-4A5248AC8170}"/>
            </a:ext>
          </a:extLst>
        </xdr:cNvPr>
        <xdr:cNvCxnSpPr/>
      </xdr:nvCxnSpPr>
      <xdr:spPr>
        <a:xfrm>
          <a:off x="4114800" y="14261588"/>
          <a:ext cx="8382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5A64B07C-471B-4057-8D54-C83481578DAB}"/>
            </a:ext>
          </a:extLst>
        </xdr:cNvPr>
        <xdr:cNvSpPr txBox="1"/>
      </xdr:nvSpPr>
      <xdr:spPr>
        <a:xfrm>
          <a:off x="5045075"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5018E5FC-A5DD-49B0-ADC7-80232627FA99}"/>
            </a:ext>
          </a:extLst>
        </xdr:cNvPr>
        <xdr:cNvSpPr/>
      </xdr:nvSpPr>
      <xdr:spPr>
        <a:xfrm>
          <a:off x="4905375" y="143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141480</xdr:rowOff>
    </xdr:from>
    <xdr:to>
      <xdr:col>19</xdr:col>
      <xdr:colOff>133350</xdr:colOff>
      <xdr:row>83</xdr:row>
      <xdr:rowOff>28063</xdr:rowOff>
    </xdr:to>
    <xdr:cxnSp macro="">
      <xdr:nvCxnSpPr>
        <xdr:cNvPr id="200" name="直線コネクタ 199">
          <a:extLst>
            <a:ext uri="{FF2B5EF4-FFF2-40B4-BE49-F238E27FC236}">
              <a16:creationId xmlns:a16="http://schemas.microsoft.com/office/drawing/2014/main" id="{AB8DABBF-0F22-48F4-9F6E-378335CD5F0F}"/>
            </a:ext>
          </a:extLst>
        </xdr:cNvPr>
        <xdr:cNvCxnSpPr/>
      </xdr:nvCxnSpPr>
      <xdr:spPr>
        <a:xfrm>
          <a:off x="3228975" y="14203555"/>
          <a:ext cx="885825" cy="5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E2CCC80B-2ABC-4FB9-A3C8-170D1687EC59}"/>
            </a:ext>
          </a:extLst>
        </xdr:cNvPr>
        <xdr:cNvSpPr/>
      </xdr:nvSpPr>
      <xdr:spPr>
        <a:xfrm>
          <a:off x="4067175" y="14250657"/>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7B5C7509-E5B4-44CF-89EB-82BA08E1C9F8}"/>
            </a:ext>
          </a:extLst>
        </xdr:cNvPr>
        <xdr:cNvSpPr txBox="1"/>
      </xdr:nvSpPr>
      <xdr:spPr>
        <a:xfrm>
          <a:off x="3733800" y="1434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135133</xdr:rowOff>
    </xdr:from>
    <xdr:to>
      <xdr:col>15</xdr:col>
      <xdr:colOff>82550</xdr:colOff>
      <xdr:row>82</xdr:row>
      <xdr:rowOff>141480</xdr:rowOff>
    </xdr:to>
    <xdr:cxnSp macro="">
      <xdr:nvCxnSpPr>
        <xdr:cNvPr id="203" name="直線コネクタ 202">
          <a:extLst>
            <a:ext uri="{FF2B5EF4-FFF2-40B4-BE49-F238E27FC236}">
              <a16:creationId xmlns:a16="http://schemas.microsoft.com/office/drawing/2014/main" id="{F8A8BE85-ED79-43CF-9CC7-6B8659B68C09}"/>
            </a:ext>
          </a:extLst>
        </xdr:cNvPr>
        <xdr:cNvCxnSpPr/>
      </xdr:nvCxnSpPr>
      <xdr:spPr>
        <a:xfrm>
          <a:off x="2339975" y="14022583"/>
          <a:ext cx="889000" cy="18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149557</xdr:rowOff>
    </xdr:from>
    <xdr:to>
      <xdr:col>15</xdr:col>
      <xdr:colOff>133350</xdr:colOff>
      <xdr:row>83</xdr:row>
      <xdr:rowOff>79707</xdr:rowOff>
    </xdr:to>
    <xdr:sp macro="" textlink="">
      <xdr:nvSpPr>
        <xdr:cNvPr id="204" name="フローチャート: 判断 203">
          <a:extLst>
            <a:ext uri="{FF2B5EF4-FFF2-40B4-BE49-F238E27FC236}">
              <a16:creationId xmlns:a16="http://schemas.microsoft.com/office/drawing/2014/main" id="{B0E52DDE-3030-4818-B9FA-85D106D7D222}"/>
            </a:ext>
          </a:extLst>
        </xdr:cNvPr>
        <xdr:cNvSpPr/>
      </xdr:nvSpPr>
      <xdr:spPr>
        <a:xfrm>
          <a:off x="3178175" y="1420845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64484</xdr:rowOff>
    </xdr:from>
    <xdr:ext cx="762000" cy="259045"/>
    <xdr:sp macro="" textlink="">
      <xdr:nvSpPr>
        <xdr:cNvPr id="205" name="テキスト ボックス 204">
          <a:extLst>
            <a:ext uri="{FF2B5EF4-FFF2-40B4-BE49-F238E27FC236}">
              <a16:creationId xmlns:a16="http://schemas.microsoft.com/office/drawing/2014/main" id="{2A0D3BEE-826C-46C0-A42B-EBCC9FE8E1F0}"/>
            </a:ext>
          </a:extLst>
        </xdr:cNvPr>
        <xdr:cNvSpPr txBox="1"/>
      </xdr:nvSpPr>
      <xdr:spPr>
        <a:xfrm>
          <a:off x="2847975" y="1429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45422</xdr:rowOff>
    </xdr:from>
    <xdr:to>
      <xdr:col>11</xdr:col>
      <xdr:colOff>31750</xdr:colOff>
      <xdr:row>81</xdr:row>
      <xdr:rowOff>135133</xdr:rowOff>
    </xdr:to>
    <xdr:cxnSp macro="">
      <xdr:nvCxnSpPr>
        <xdr:cNvPr id="206" name="直線コネクタ 205">
          <a:extLst>
            <a:ext uri="{FF2B5EF4-FFF2-40B4-BE49-F238E27FC236}">
              <a16:creationId xmlns:a16="http://schemas.microsoft.com/office/drawing/2014/main" id="{2B505F2C-838A-4BAE-B1E0-28F9B5BD611E}"/>
            </a:ext>
          </a:extLst>
        </xdr:cNvPr>
        <xdr:cNvCxnSpPr/>
      </xdr:nvCxnSpPr>
      <xdr:spPr>
        <a:xfrm>
          <a:off x="1447800" y="13936047"/>
          <a:ext cx="892175" cy="8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56282</xdr:rowOff>
    </xdr:from>
    <xdr:to>
      <xdr:col>11</xdr:col>
      <xdr:colOff>82550</xdr:colOff>
      <xdr:row>82</xdr:row>
      <xdr:rowOff>157882</xdr:rowOff>
    </xdr:to>
    <xdr:sp macro="" textlink="">
      <xdr:nvSpPr>
        <xdr:cNvPr id="207" name="フローチャート: 判断 206">
          <a:extLst>
            <a:ext uri="{FF2B5EF4-FFF2-40B4-BE49-F238E27FC236}">
              <a16:creationId xmlns:a16="http://schemas.microsoft.com/office/drawing/2014/main" id="{4167967C-7DA2-4D96-8540-7BBA3DD83BC2}"/>
            </a:ext>
          </a:extLst>
        </xdr:cNvPr>
        <xdr:cNvSpPr/>
      </xdr:nvSpPr>
      <xdr:spPr>
        <a:xfrm>
          <a:off x="2286000" y="1411518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142659</xdr:rowOff>
    </xdr:from>
    <xdr:ext cx="762000" cy="259045"/>
    <xdr:sp macro="" textlink="">
      <xdr:nvSpPr>
        <xdr:cNvPr id="208" name="テキスト ボックス 207">
          <a:extLst>
            <a:ext uri="{FF2B5EF4-FFF2-40B4-BE49-F238E27FC236}">
              <a16:creationId xmlns:a16="http://schemas.microsoft.com/office/drawing/2014/main" id="{6FD2F511-E094-46FD-873F-DADC53E36871}"/>
            </a:ext>
          </a:extLst>
        </xdr:cNvPr>
        <xdr:cNvSpPr txBox="1"/>
      </xdr:nvSpPr>
      <xdr:spPr>
        <a:xfrm>
          <a:off x="1958975" y="142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1493</xdr:rowOff>
    </xdr:from>
    <xdr:to>
      <xdr:col>7</xdr:col>
      <xdr:colOff>31750</xdr:colOff>
      <xdr:row>82</xdr:row>
      <xdr:rowOff>103093</xdr:rowOff>
    </xdr:to>
    <xdr:sp macro="" textlink="">
      <xdr:nvSpPr>
        <xdr:cNvPr id="209" name="フローチャート: 判断 208">
          <a:extLst>
            <a:ext uri="{FF2B5EF4-FFF2-40B4-BE49-F238E27FC236}">
              <a16:creationId xmlns:a16="http://schemas.microsoft.com/office/drawing/2014/main" id="{100E88C1-CDA5-4946-861E-10E42F2EA2F1}"/>
            </a:ext>
          </a:extLst>
        </xdr:cNvPr>
        <xdr:cNvSpPr/>
      </xdr:nvSpPr>
      <xdr:spPr>
        <a:xfrm>
          <a:off x="1400175" y="14060393"/>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87870</xdr:rowOff>
    </xdr:from>
    <xdr:ext cx="762000" cy="259045"/>
    <xdr:sp macro="" textlink="">
      <xdr:nvSpPr>
        <xdr:cNvPr id="210" name="テキスト ボックス 209">
          <a:extLst>
            <a:ext uri="{FF2B5EF4-FFF2-40B4-BE49-F238E27FC236}">
              <a16:creationId xmlns:a16="http://schemas.microsoft.com/office/drawing/2014/main" id="{0F84D78A-46D1-4E8F-B5EA-F874BFB86309}"/>
            </a:ext>
          </a:extLst>
        </xdr:cNvPr>
        <xdr:cNvSpPr txBox="1"/>
      </xdr:nvSpPr>
      <xdr:spPr>
        <a:xfrm>
          <a:off x="1066800" y="141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4B7D344-4E4E-4CAE-8415-E780ADCBC9D3}"/>
            </a:ext>
          </a:extLst>
        </xdr:cNvPr>
        <xdr:cNvSpPr txBox="1"/>
      </xdr:nvSpPr>
      <xdr:spPr>
        <a:xfrm>
          <a:off x="47402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DFFD109-D611-46DF-A51C-AB1039C6B2FC}"/>
            </a:ext>
          </a:extLst>
        </xdr:cNvPr>
        <xdr:cNvSpPr txBox="1"/>
      </xdr:nvSpPr>
      <xdr:spPr>
        <a:xfrm>
          <a:off x="3902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1B0DBE6-7207-40F8-A87B-A33902DF87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D5760A6-3D9F-41A4-8F40-879107DF2D17}"/>
            </a:ext>
          </a:extLst>
        </xdr:cNvPr>
        <xdr:cNvSpPr txBox="1"/>
      </xdr:nvSpPr>
      <xdr:spPr>
        <a:xfrm>
          <a:off x="2124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7B27038-6EC8-4D7B-8930-24E58AAB893D}"/>
            </a:ext>
          </a:extLst>
        </xdr:cNvPr>
        <xdr:cNvSpPr txBox="1"/>
      </xdr:nvSpPr>
      <xdr:spPr>
        <a:xfrm>
          <a:off x="1235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46944</xdr:rowOff>
    </xdr:from>
    <xdr:to>
      <xdr:col>23</xdr:col>
      <xdr:colOff>184150</xdr:colOff>
      <xdr:row>83</xdr:row>
      <xdr:rowOff>148544</xdr:rowOff>
    </xdr:to>
    <xdr:sp macro="" textlink="">
      <xdr:nvSpPr>
        <xdr:cNvPr id="216" name="楕円 215">
          <a:extLst>
            <a:ext uri="{FF2B5EF4-FFF2-40B4-BE49-F238E27FC236}">
              <a16:creationId xmlns:a16="http://schemas.microsoft.com/office/drawing/2014/main" id="{5421403E-C6B4-4A36-B487-BFC620EB32F6}"/>
            </a:ext>
          </a:extLst>
        </xdr:cNvPr>
        <xdr:cNvSpPr/>
      </xdr:nvSpPr>
      <xdr:spPr>
        <a:xfrm>
          <a:off x="4905375" y="14280469"/>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63471</xdr:rowOff>
    </xdr:from>
    <xdr:ext cx="762000" cy="259045"/>
    <xdr:sp macro="" textlink="">
      <xdr:nvSpPr>
        <xdr:cNvPr id="217" name="人件費・物件費等の状況該当値テキスト">
          <a:extLst>
            <a:ext uri="{FF2B5EF4-FFF2-40B4-BE49-F238E27FC236}">
              <a16:creationId xmlns:a16="http://schemas.microsoft.com/office/drawing/2014/main" id="{E04596A5-733F-4325-AD81-4526B08C90A4}"/>
            </a:ext>
          </a:extLst>
        </xdr:cNvPr>
        <xdr:cNvSpPr txBox="1"/>
      </xdr:nvSpPr>
      <xdr:spPr>
        <a:xfrm>
          <a:off x="5045075" y="1412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148713</xdr:rowOff>
    </xdr:from>
    <xdr:to>
      <xdr:col>19</xdr:col>
      <xdr:colOff>184150</xdr:colOff>
      <xdr:row>83</xdr:row>
      <xdr:rowOff>78863</xdr:rowOff>
    </xdr:to>
    <xdr:sp macro="" textlink="">
      <xdr:nvSpPr>
        <xdr:cNvPr id="218" name="楕円 217">
          <a:extLst>
            <a:ext uri="{FF2B5EF4-FFF2-40B4-BE49-F238E27FC236}">
              <a16:creationId xmlns:a16="http://schemas.microsoft.com/office/drawing/2014/main" id="{6D59FAB6-1771-4140-8E71-C44481DC7811}"/>
            </a:ext>
          </a:extLst>
        </xdr:cNvPr>
        <xdr:cNvSpPr/>
      </xdr:nvSpPr>
      <xdr:spPr>
        <a:xfrm>
          <a:off x="4067175" y="142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89040</xdr:rowOff>
    </xdr:from>
    <xdr:ext cx="736600" cy="259045"/>
    <xdr:sp macro="" textlink="">
      <xdr:nvSpPr>
        <xdr:cNvPr id="219" name="テキスト ボックス 218">
          <a:extLst>
            <a:ext uri="{FF2B5EF4-FFF2-40B4-BE49-F238E27FC236}">
              <a16:creationId xmlns:a16="http://schemas.microsoft.com/office/drawing/2014/main" id="{01A2F313-75C5-40CD-BCCE-DF43DBCBDCD0}"/>
            </a:ext>
          </a:extLst>
        </xdr:cNvPr>
        <xdr:cNvSpPr txBox="1"/>
      </xdr:nvSpPr>
      <xdr:spPr>
        <a:xfrm>
          <a:off x="3733800" y="139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90680</xdr:rowOff>
    </xdr:from>
    <xdr:to>
      <xdr:col>15</xdr:col>
      <xdr:colOff>133350</xdr:colOff>
      <xdr:row>83</xdr:row>
      <xdr:rowOff>20830</xdr:rowOff>
    </xdr:to>
    <xdr:sp macro="" textlink="">
      <xdr:nvSpPr>
        <xdr:cNvPr id="220" name="楕円 219">
          <a:extLst>
            <a:ext uri="{FF2B5EF4-FFF2-40B4-BE49-F238E27FC236}">
              <a16:creationId xmlns:a16="http://schemas.microsoft.com/office/drawing/2014/main" id="{00A34D65-BE6A-448F-A984-8A70AD307D35}"/>
            </a:ext>
          </a:extLst>
        </xdr:cNvPr>
        <xdr:cNvSpPr/>
      </xdr:nvSpPr>
      <xdr:spPr>
        <a:xfrm>
          <a:off x="3178175" y="141495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31007</xdr:rowOff>
    </xdr:from>
    <xdr:ext cx="762000" cy="259045"/>
    <xdr:sp macro="" textlink="">
      <xdr:nvSpPr>
        <xdr:cNvPr id="221" name="テキスト ボックス 220">
          <a:extLst>
            <a:ext uri="{FF2B5EF4-FFF2-40B4-BE49-F238E27FC236}">
              <a16:creationId xmlns:a16="http://schemas.microsoft.com/office/drawing/2014/main" id="{45D7D660-D155-409D-BD4B-CFFE4023A635}"/>
            </a:ext>
          </a:extLst>
        </xdr:cNvPr>
        <xdr:cNvSpPr txBox="1"/>
      </xdr:nvSpPr>
      <xdr:spPr>
        <a:xfrm>
          <a:off x="2847975" y="1392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84333</xdr:rowOff>
    </xdr:from>
    <xdr:to>
      <xdr:col>11</xdr:col>
      <xdr:colOff>82550</xdr:colOff>
      <xdr:row>82</xdr:row>
      <xdr:rowOff>14483</xdr:rowOff>
    </xdr:to>
    <xdr:sp macro="" textlink="">
      <xdr:nvSpPr>
        <xdr:cNvPr id="222" name="楕円 221">
          <a:extLst>
            <a:ext uri="{FF2B5EF4-FFF2-40B4-BE49-F238E27FC236}">
              <a16:creationId xmlns:a16="http://schemas.microsoft.com/office/drawing/2014/main" id="{5AD6D6C5-9E80-4EC2-82B7-69ADF547DEC8}"/>
            </a:ext>
          </a:extLst>
        </xdr:cNvPr>
        <xdr:cNvSpPr/>
      </xdr:nvSpPr>
      <xdr:spPr>
        <a:xfrm>
          <a:off x="2286000" y="13974958"/>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24660</xdr:rowOff>
    </xdr:from>
    <xdr:ext cx="762000" cy="259045"/>
    <xdr:sp macro="" textlink="">
      <xdr:nvSpPr>
        <xdr:cNvPr id="223" name="テキスト ボックス 222">
          <a:extLst>
            <a:ext uri="{FF2B5EF4-FFF2-40B4-BE49-F238E27FC236}">
              <a16:creationId xmlns:a16="http://schemas.microsoft.com/office/drawing/2014/main" id="{F410E2BC-816B-4CC0-9042-DAE56CAFFA96}"/>
            </a:ext>
          </a:extLst>
        </xdr:cNvPr>
        <xdr:cNvSpPr txBox="1"/>
      </xdr:nvSpPr>
      <xdr:spPr>
        <a:xfrm>
          <a:off x="1958975" y="137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166072</xdr:rowOff>
    </xdr:from>
    <xdr:to>
      <xdr:col>7</xdr:col>
      <xdr:colOff>31750</xdr:colOff>
      <xdr:row>81</xdr:row>
      <xdr:rowOff>96222</xdr:rowOff>
    </xdr:to>
    <xdr:sp macro="" textlink="">
      <xdr:nvSpPr>
        <xdr:cNvPr id="224" name="楕円 223">
          <a:extLst>
            <a:ext uri="{FF2B5EF4-FFF2-40B4-BE49-F238E27FC236}">
              <a16:creationId xmlns:a16="http://schemas.microsoft.com/office/drawing/2014/main" id="{C64FBD8D-6776-470B-8D84-0937B9E5181A}"/>
            </a:ext>
          </a:extLst>
        </xdr:cNvPr>
        <xdr:cNvSpPr/>
      </xdr:nvSpPr>
      <xdr:spPr>
        <a:xfrm>
          <a:off x="1400175" y="13885247"/>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106399</xdr:rowOff>
    </xdr:from>
    <xdr:ext cx="762000" cy="259045"/>
    <xdr:sp macro="" textlink="">
      <xdr:nvSpPr>
        <xdr:cNvPr id="225" name="テキスト ボックス 224">
          <a:extLst>
            <a:ext uri="{FF2B5EF4-FFF2-40B4-BE49-F238E27FC236}">
              <a16:creationId xmlns:a16="http://schemas.microsoft.com/office/drawing/2014/main" id="{86034E97-0D3D-40FD-93E9-32328449CDD5}"/>
            </a:ext>
          </a:extLst>
        </xdr:cNvPr>
        <xdr:cNvSpPr txBox="1"/>
      </xdr:nvSpPr>
      <xdr:spPr>
        <a:xfrm>
          <a:off x="1066800" y="1365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2330E3F9-DA12-47CD-A7D7-DEF49E091F98}"/>
            </a:ext>
          </a:extLst>
        </xdr:cNvPr>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1902F95F-CFEC-424C-9F5E-69829599EB4E}"/>
            </a:ext>
          </a:extLst>
        </xdr:cNvPr>
        <xdr:cNvSpPr txBox="1"/>
      </xdr:nvSpPr>
      <xdr:spPr>
        <a:xfrm>
          <a:off x="13654272" y="1300162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984DD583-1074-4EFC-8DFF-7CF90D29995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F51EAFA-9795-49F5-876B-EFFB16089DD4}"/>
            </a:ext>
          </a:extLst>
        </xdr:cNvPr>
        <xdr:cNvSpPr/>
      </xdr:nvSpPr>
      <xdr:spPr>
        <a:xfrm>
          <a:off x="17973675" y="1289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6A1C472-1157-4DB8-B393-8635FD15292E}"/>
            </a:ext>
          </a:extLst>
        </xdr:cNvPr>
        <xdr:cNvSpPr/>
      </xdr:nvSpPr>
      <xdr:spPr>
        <a:xfrm>
          <a:off x="17973675" y="1308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EC19C512-86C6-4163-89BD-39874227C018}"/>
            </a:ext>
          </a:extLst>
        </xdr:cNvPr>
        <xdr:cNvSpPr/>
      </xdr:nvSpPr>
      <xdr:spPr>
        <a:xfrm>
          <a:off x="19621500" y="1289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23388326-63EF-4B7D-A441-12BCEE08D1CB}"/>
            </a:ext>
          </a:extLst>
        </xdr:cNvPr>
        <xdr:cNvSpPr/>
      </xdr:nvSpPr>
      <xdr:spPr>
        <a:xfrm>
          <a:off x="19621500" y="1308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B9F9085A-3421-476A-B9A2-0FC6348790C9}"/>
            </a:ext>
          </a:extLst>
        </xdr:cNvPr>
        <xdr:cNvSpPr/>
      </xdr:nvSpPr>
      <xdr:spPr>
        <a:xfrm>
          <a:off x="21085175" y="1289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4E102782-CFCB-4F52-98B9-C28DABA3264F}"/>
            </a:ext>
          </a:extLst>
        </xdr:cNvPr>
        <xdr:cNvSpPr/>
      </xdr:nvSpPr>
      <xdr:spPr>
        <a:xfrm>
          <a:off x="21085175" y="1308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4E60824-CE3F-4D07-8A68-991BD03C8C98}"/>
            </a:ext>
          </a:extLst>
        </xdr:cNvPr>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43B278A-13DA-449D-AF48-540B83F4488A}"/>
            </a:ext>
          </a:extLst>
        </xdr:cNvPr>
        <xdr:cNvSpPr/>
      </xdr:nvSpPr>
      <xdr:spPr>
        <a:xfrm>
          <a:off x="18097500" y="1340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9BFB615A-6772-4C7B-9B12-2B04322491AB}"/>
            </a:ext>
          </a:extLst>
        </xdr:cNvPr>
        <xdr:cNvSpPr/>
      </xdr:nvSpPr>
      <xdr:spPr>
        <a:xfrm>
          <a:off x="18097500" y="1340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D106D1F4-1C27-4645-AAC4-36CD60B5FC77}"/>
            </a:ext>
          </a:extLst>
        </xdr:cNvPr>
        <xdr:cNvSpPr txBox="1"/>
      </xdr:nvSpPr>
      <xdr:spPr>
        <a:xfrm>
          <a:off x="18227675" y="1371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年度より経験年数階層の分布変動のため、全国平均や大阪府平均を下回る水準となっており、今後も各種手当の見直しなどの給与抑制措置により、給与の適正化に努める。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A64AFC1-6177-46C1-9658-59AC35D5F9AD}"/>
            </a:ext>
          </a:extLst>
        </xdr:cNvPr>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4A6E02FC-DBBD-411A-91F8-F4D602996585}"/>
            </a:ext>
          </a:extLst>
        </xdr:cNvPr>
        <xdr:cNvSpPr txBox="1"/>
      </xdr:nvSpPr>
      <xdr:spPr>
        <a:xfrm>
          <a:off x="12068175" y="156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D76BD95E-674D-46DC-B1F8-B6703C5DB618}"/>
            </a:ext>
          </a:extLst>
        </xdr:cNvPr>
        <xdr:cNvCxnSpPr/>
      </xdr:nvCxnSpPr>
      <xdr:spPr>
        <a:xfrm>
          <a:off x="12830175" y="15466786"/>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D0D9C9D2-5931-473A-91B6-3B435D5C5557}"/>
            </a:ext>
          </a:extLst>
        </xdr:cNvPr>
        <xdr:cNvSpPr txBox="1"/>
      </xdr:nvSpPr>
      <xdr:spPr>
        <a:xfrm>
          <a:off x="12068175" y="1532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8834CCE1-6C03-4141-AE45-A75EF06193E3}"/>
            </a:ext>
          </a:extLst>
        </xdr:cNvPr>
        <xdr:cNvCxnSpPr/>
      </xdr:nvCxnSpPr>
      <xdr:spPr>
        <a:xfrm>
          <a:off x="12830175" y="15122071"/>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CBF9AA-DD85-43B9-A403-63A929F2DD3B}"/>
            </a:ext>
          </a:extLst>
        </xdr:cNvPr>
        <xdr:cNvSpPr txBox="1"/>
      </xdr:nvSpPr>
      <xdr:spPr>
        <a:xfrm>
          <a:off x="12068175" y="149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0349005-AD25-44B1-8555-D1C915D0A442}"/>
            </a:ext>
          </a:extLst>
        </xdr:cNvPr>
        <xdr:cNvCxnSpPr/>
      </xdr:nvCxnSpPr>
      <xdr:spPr>
        <a:xfrm>
          <a:off x="12830175" y="1478053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32A07882-0429-41BA-9F9F-DBDC835EBC6A}"/>
            </a:ext>
          </a:extLst>
        </xdr:cNvPr>
        <xdr:cNvSpPr txBox="1"/>
      </xdr:nvSpPr>
      <xdr:spPr>
        <a:xfrm>
          <a:off x="12068175"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6FF0D20-5B58-4CAE-99A8-EF6849BCAC26}"/>
            </a:ext>
          </a:extLst>
        </xdr:cNvPr>
        <xdr:cNvCxnSpPr/>
      </xdr:nvCxnSpPr>
      <xdr:spPr>
        <a:xfrm>
          <a:off x="12830175" y="1443581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7E4CF232-8683-40E7-BFE7-6C67872FF697}"/>
            </a:ext>
          </a:extLst>
        </xdr:cNvPr>
        <xdr:cNvSpPr txBox="1"/>
      </xdr:nvSpPr>
      <xdr:spPr>
        <a:xfrm>
          <a:off x="12068175"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A9E7CF4E-9E5E-4CD2-8240-D6979CA24A93}"/>
            </a:ext>
          </a:extLst>
        </xdr:cNvPr>
        <xdr:cNvCxnSpPr/>
      </xdr:nvCxnSpPr>
      <xdr:spPr>
        <a:xfrm>
          <a:off x="12830175" y="14091104"/>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E295EE93-05A9-46C9-B1A7-077550B46730}"/>
            </a:ext>
          </a:extLst>
        </xdr:cNvPr>
        <xdr:cNvSpPr txBox="1"/>
      </xdr:nvSpPr>
      <xdr:spPr>
        <a:xfrm>
          <a:off x="12068175"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AA959C8E-46E4-4F4C-BCD3-B2979F7307B7}"/>
            </a:ext>
          </a:extLst>
        </xdr:cNvPr>
        <xdr:cNvCxnSpPr/>
      </xdr:nvCxnSpPr>
      <xdr:spPr>
        <a:xfrm>
          <a:off x="12830175" y="13746389"/>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A8E3783-6A4C-4CF0-8068-1D9820D60C42}"/>
            </a:ext>
          </a:extLst>
        </xdr:cNvPr>
        <xdr:cNvSpPr txBox="1"/>
      </xdr:nvSpPr>
      <xdr:spPr>
        <a:xfrm>
          <a:off x="12068175"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6B84B7C8-078C-4C56-A07F-ADD6F0A9208A}"/>
            </a:ext>
          </a:extLst>
        </xdr:cNvPr>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213106D-1964-4A76-BB81-30AFF4436F7F}"/>
            </a:ext>
          </a:extLst>
        </xdr:cNvPr>
        <xdr:cNvSpPr txBox="1"/>
      </xdr:nvSpPr>
      <xdr:spPr>
        <a:xfrm>
          <a:off x="1206817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A71801A-D7F7-40C7-A78C-E587437EC670}"/>
            </a:ext>
          </a:extLst>
        </xdr:cNvPr>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4F59611D-FEFC-44D1-B7B3-BEC78175E6E2}"/>
            </a:ext>
          </a:extLst>
        </xdr:cNvPr>
        <xdr:cNvCxnSpPr/>
      </xdr:nvCxnSpPr>
      <xdr:spPr>
        <a:xfrm flipV="1">
          <a:off x="17021175"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F5DFDD48-BEA2-4623-A0B6-ECB6581E72D6}"/>
            </a:ext>
          </a:extLst>
        </xdr:cNvPr>
        <xdr:cNvSpPr txBox="1"/>
      </xdr:nvSpPr>
      <xdr:spPr>
        <a:xfrm>
          <a:off x="17106900" y="1526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59DC8D67-72AA-4D11-98A3-DDBA98303B90}"/>
            </a:ext>
          </a:extLst>
        </xdr:cNvPr>
        <xdr:cNvCxnSpPr/>
      </xdr:nvCxnSpPr>
      <xdr:spPr>
        <a:xfrm>
          <a:off x="16932275" y="1529442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36AFDE2F-B9B5-4BA4-BA2D-3D1F7EFF7057}"/>
            </a:ext>
          </a:extLst>
        </xdr:cNvPr>
        <xdr:cNvSpPr txBox="1"/>
      </xdr:nvSpPr>
      <xdr:spPr>
        <a:xfrm>
          <a:off x="17106900" y="1354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F0C1190B-0ED8-4BA3-967C-9ECBA9DAD96A}"/>
            </a:ext>
          </a:extLst>
        </xdr:cNvPr>
        <xdr:cNvCxnSpPr/>
      </xdr:nvCxnSpPr>
      <xdr:spPr>
        <a:xfrm>
          <a:off x="16932275" y="13794921"/>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81643</xdr:rowOff>
    </xdr:to>
    <xdr:cxnSp macro="">
      <xdr:nvCxnSpPr>
        <xdr:cNvPr id="261" name="直線コネクタ 260">
          <a:extLst>
            <a:ext uri="{FF2B5EF4-FFF2-40B4-BE49-F238E27FC236}">
              <a16:creationId xmlns:a16="http://schemas.microsoft.com/office/drawing/2014/main" id="{1C448F20-D282-4FF6-A3E1-04A3CBCE5B56}"/>
            </a:ext>
          </a:extLst>
        </xdr:cNvPr>
        <xdr:cNvCxnSpPr/>
      </xdr:nvCxnSpPr>
      <xdr:spPr>
        <a:xfrm flipV="1">
          <a:off x="16182975" y="1429793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4919E106-06A6-4234-8E53-BEAA18C80EBF}"/>
            </a:ext>
          </a:extLst>
        </xdr:cNvPr>
        <xdr:cNvSpPr txBox="1"/>
      </xdr:nvSpPr>
      <xdr:spPr>
        <a:xfrm>
          <a:off x="17106900" y="14512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4550152B-EF53-4AE4-9712-A6684873AF97}"/>
            </a:ext>
          </a:extLst>
        </xdr:cNvPr>
        <xdr:cNvSpPr/>
      </xdr:nvSpPr>
      <xdr:spPr>
        <a:xfrm>
          <a:off x="16970375" y="14536964"/>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99328F98-0206-41ED-A1F4-4178BC18F085}"/>
            </a:ext>
          </a:extLst>
        </xdr:cNvPr>
        <xdr:cNvCxnSpPr/>
      </xdr:nvCxnSpPr>
      <xdr:spPr>
        <a:xfrm>
          <a:off x="15293975" y="1429793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D9097B96-8B40-4354-BF98-2F20EB5D4C12}"/>
            </a:ext>
          </a:extLst>
        </xdr:cNvPr>
        <xdr:cNvSpPr/>
      </xdr:nvSpPr>
      <xdr:spPr>
        <a:xfrm>
          <a:off x="16132175" y="145542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7329AAA8-11D0-4991-AD7B-2E93B049CA17}"/>
            </a:ext>
          </a:extLst>
        </xdr:cNvPr>
        <xdr:cNvSpPr txBox="1"/>
      </xdr:nvSpPr>
      <xdr:spPr>
        <a:xfrm>
          <a:off x="15801975" y="1464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FE22143C-FA9C-4DBF-9AC9-97254D51C77A}"/>
            </a:ext>
          </a:extLst>
        </xdr:cNvPr>
        <xdr:cNvCxnSpPr/>
      </xdr:nvCxnSpPr>
      <xdr:spPr>
        <a:xfrm flipV="1">
          <a:off x="14401800" y="14297932"/>
          <a:ext cx="892175" cy="8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8" name="フローチャート: 判断 267">
          <a:extLst>
            <a:ext uri="{FF2B5EF4-FFF2-40B4-BE49-F238E27FC236}">
              <a16:creationId xmlns:a16="http://schemas.microsoft.com/office/drawing/2014/main" id="{CD0EED55-270D-4D41-9F6D-B2CD80A8A390}"/>
            </a:ext>
          </a:extLst>
        </xdr:cNvPr>
        <xdr:cNvSpPr/>
      </xdr:nvSpPr>
      <xdr:spPr>
        <a:xfrm>
          <a:off x="15240000" y="1467802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9" name="テキスト ボックス 268">
          <a:extLst>
            <a:ext uri="{FF2B5EF4-FFF2-40B4-BE49-F238E27FC236}">
              <a16:creationId xmlns:a16="http://schemas.microsoft.com/office/drawing/2014/main" id="{CF87C7B6-2658-4786-B4C1-7FFECB6BF672}"/>
            </a:ext>
          </a:extLst>
        </xdr:cNvPr>
        <xdr:cNvSpPr txBox="1"/>
      </xdr:nvSpPr>
      <xdr:spPr>
        <a:xfrm>
          <a:off x="14912975"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C7BB803A-704D-4C7F-A8D1-5276C2278CB8}"/>
            </a:ext>
          </a:extLst>
        </xdr:cNvPr>
        <xdr:cNvCxnSpPr/>
      </xdr:nvCxnSpPr>
      <xdr:spPr>
        <a:xfrm>
          <a:off x="13515975" y="14315168"/>
          <a:ext cx="885825"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C36E351E-2CDD-4916-A4B3-0200ADDFF68E}"/>
            </a:ext>
          </a:extLst>
        </xdr:cNvPr>
        <xdr:cNvSpPr/>
      </xdr:nvSpPr>
      <xdr:spPr>
        <a:xfrm>
          <a:off x="14354175" y="14709321"/>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710F0522-8234-4BDC-87F6-7EC24CAE200F}"/>
            </a:ext>
          </a:extLst>
        </xdr:cNvPr>
        <xdr:cNvSpPr txBox="1"/>
      </xdr:nvSpPr>
      <xdr:spPr>
        <a:xfrm>
          <a:off x="14020800" y="1479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A5BA719A-96DA-4C19-8B06-7FE9608E40A6}"/>
            </a:ext>
          </a:extLst>
        </xdr:cNvPr>
        <xdr:cNvSpPr/>
      </xdr:nvSpPr>
      <xdr:spPr>
        <a:xfrm>
          <a:off x="13465175" y="14726557"/>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62F10C18-3BBE-4B58-B0B3-75FAEB2B2E3B}"/>
            </a:ext>
          </a:extLst>
        </xdr:cNvPr>
        <xdr:cNvSpPr txBox="1"/>
      </xdr:nvSpPr>
      <xdr:spPr>
        <a:xfrm>
          <a:off x="13134975" y="14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DFB119D-0390-402A-81F4-CE4AD83C9FC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1DFBE69-28DB-449A-B4B3-E3C14BAD4A7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A0D8612-3F34-44B9-997B-4142C82762F5}"/>
            </a:ext>
          </a:extLst>
        </xdr:cNvPr>
        <xdr:cNvSpPr txBox="1"/>
      </xdr:nvSpPr>
      <xdr:spPr>
        <a:xfrm>
          <a:off x="15078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C6F2159-0658-41C5-AA57-CFB1E6B54E46}"/>
            </a:ext>
          </a:extLst>
        </xdr:cNvPr>
        <xdr:cNvSpPr txBox="1"/>
      </xdr:nvSpPr>
      <xdr:spPr>
        <a:xfrm>
          <a:off x="14189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07DF9C2-70A0-4D92-A0FD-82A5FCA11CF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0" name="楕円 279">
          <a:extLst>
            <a:ext uri="{FF2B5EF4-FFF2-40B4-BE49-F238E27FC236}">
              <a16:creationId xmlns:a16="http://schemas.microsoft.com/office/drawing/2014/main" id="{B234CC6F-4E29-425E-96FD-F34AD602EB5E}"/>
            </a:ext>
          </a:extLst>
        </xdr:cNvPr>
        <xdr:cNvSpPr/>
      </xdr:nvSpPr>
      <xdr:spPr>
        <a:xfrm>
          <a:off x="16970375" y="1424713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1" name="給与水準   （国との比較）該当値テキスト">
          <a:extLst>
            <a:ext uri="{FF2B5EF4-FFF2-40B4-BE49-F238E27FC236}">
              <a16:creationId xmlns:a16="http://schemas.microsoft.com/office/drawing/2014/main" id="{CDBCAE69-FE9E-4669-9EFD-C70B327BEC43}"/>
            </a:ext>
          </a:extLst>
        </xdr:cNvPr>
        <xdr:cNvSpPr txBox="1"/>
      </xdr:nvSpPr>
      <xdr:spPr>
        <a:xfrm>
          <a:off x="17106900" y="1409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C9B53F48-00C8-4118-9DA8-96C647E82930}"/>
            </a:ext>
          </a:extLst>
        </xdr:cNvPr>
        <xdr:cNvSpPr/>
      </xdr:nvSpPr>
      <xdr:spPr>
        <a:xfrm>
          <a:off x="16132175" y="14264368"/>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507E613F-4827-4ACF-80FC-ED15B4A88FFC}"/>
            </a:ext>
          </a:extLst>
        </xdr:cNvPr>
        <xdr:cNvSpPr txBox="1"/>
      </xdr:nvSpPr>
      <xdr:spPr>
        <a:xfrm>
          <a:off x="15801975" y="1403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a:extLst>
            <a:ext uri="{FF2B5EF4-FFF2-40B4-BE49-F238E27FC236}">
              <a16:creationId xmlns:a16="http://schemas.microsoft.com/office/drawing/2014/main" id="{F49E2F71-1762-496C-8EF0-EDEB57B61E74}"/>
            </a:ext>
          </a:extLst>
        </xdr:cNvPr>
        <xdr:cNvSpPr/>
      </xdr:nvSpPr>
      <xdr:spPr>
        <a:xfrm>
          <a:off x="15240000" y="1424713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33899FCF-8C33-4703-A612-5F9CFA53028E}"/>
            </a:ext>
          </a:extLst>
        </xdr:cNvPr>
        <xdr:cNvSpPr txBox="1"/>
      </xdr:nvSpPr>
      <xdr:spPr>
        <a:xfrm>
          <a:off x="14912975" y="140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5CF89269-0E7B-418D-B976-067DDCE226EE}"/>
            </a:ext>
          </a:extLst>
        </xdr:cNvPr>
        <xdr:cNvSpPr/>
      </xdr:nvSpPr>
      <xdr:spPr>
        <a:xfrm>
          <a:off x="14354175" y="14330136"/>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B4DE17B4-88BA-4D0A-9859-7396046E8F14}"/>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B89BCD18-E075-456D-8388-A1644F335C9F}"/>
            </a:ext>
          </a:extLst>
        </xdr:cNvPr>
        <xdr:cNvSpPr/>
      </xdr:nvSpPr>
      <xdr:spPr>
        <a:xfrm>
          <a:off x="13465175" y="14264368"/>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997CD256-3F89-441D-B626-7A6F6A503A31}"/>
            </a:ext>
          </a:extLst>
        </xdr:cNvPr>
        <xdr:cNvSpPr txBox="1"/>
      </xdr:nvSpPr>
      <xdr:spPr>
        <a:xfrm>
          <a:off x="13134975" y="1403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FA3008BE-7217-4098-96F6-F61FA51796D4}"/>
            </a:ext>
          </a:extLst>
        </xdr:cNvPr>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9AADCC14-8765-4DF4-8254-E15BD39A93D1}"/>
            </a:ext>
          </a:extLst>
        </xdr:cNvPr>
        <xdr:cNvSpPr txBox="1"/>
      </xdr:nvSpPr>
      <xdr:spPr>
        <a:xfrm>
          <a:off x="13349477" y="9191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F9E03BE6-571E-4D32-8CF4-20B4250518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68E8E1E8-FA16-4D53-BA28-F36B65221936}"/>
            </a:ext>
          </a:extLst>
        </xdr:cNvPr>
        <xdr:cNvSpPr/>
      </xdr:nvSpPr>
      <xdr:spPr>
        <a:xfrm>
          <a:off x="17973675" y="908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AC33447-0B8B-4798-B33F-8EBA987B2093}"/>
            </a:ext>
          </a:extLst>
        </xdr:cNvPr>
        <xdr:cNvSpPr/>
      </xdr:nvSpPr>
      <xdr:spPr>
        <a:xfrm>
          <a:off x="17973675" y="927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2B4082A-ABDE-4A91-BA9C-D1F61F26E2ED}"/>
            </a:ext>
          </a:extLst>
        </xdr:cNvPr>
        <xdr:cNvSpPr/>
      </xdr:nvSpPr>
      <xdr:spPr>
        <a:xfrm>
          <a:off x="19621500" y="908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37E81AE7-99C4-4D33-B0D7-01C53728E98D}"/>
            </a:ext>
          </a:extLst>
        </xdr:cNvPr>
        <xdr:cNvSpPr/>
      </xdr:nvSpPr>
      <xdr:spPr>
        <a:xfrm>
          <a:off x="19621500" y="927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D5A51C8B-822E-4B1D-8EDC-2B16CC9ECB23}"/>
            </a:ext>
          </a:extLst>
        </xdr:cNvPr>
        <xdr:cNvSpPr/>
      </xdr:nvSpPr>
      <xdr:spPr>
        <a:xfrm>
          <a:off x="21085175" y="908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39BFCA2-C786-47C9-B78E-AEA1E8CD7A3C}"/>
            </a:ext>
          </a:extLst>
        </xdr:cNvPr>
        <xdr:cNvSpPr/>
      </xdr:nvSpPr>
      <xdr:spPr>
        <a:xfrm>
          <a:off x="21085175" y="927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74515FA-16C2-4FB3-AF45-EC28A093F16B}"/>
            </a:ext>
          </a:extLst>
        </xdr:cNvPr>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AB3015C-7984-4047-99E1-0AE4D37F291E}"/>
            </a:ext>
          </a:extLst>
        </xdr:cNvPr>
        <xdr:cNvSpPr/>
      </xdr:nvSpPr>
      <xdr:spPr>
        <a:xfrm>
          <a:off x="18097500" y="959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EA9EDDB-C0FB-42A9-8A0B-48108FE4F5FB}"/>
            </a:ext>
          </a:extLst>
        </xdr:cNvPr>
        <xdr:cNvSpPr/>
      </xdr:nvSpPr>
      <xdr:spPr>
        <a:xfrm>
          <a:off x="18097500" y="959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5D600CEA-5F0C-4E13-8C6E-0455BD1A9804}"/>
            </a:ext>
          </a:extLst>
        </xdr:cNvPr>
        <xdr:cNvSpPr txBox="1"/>
      </xdr:nvSpPr>
      <xdr:spPr>
        <a:xfrm>
          <a:off x="18227675" y="990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Ⅱ</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（計画期間：平成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年度）において、目標を上回るペースで職員数の削減が進んだ結果、類似団体平均を大きく下回っていることから、今後も引き続き適切な定員管理に努める。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ADD4CA78-23D9-4312-919E-2E5067949AA5}"/>
            </a:ext>
          </a:extLst>
        </xdr:cNvPr>
        <xdr:cNvSpPr txBox="1"/>
      </xdr:nvSpPr>
      <xdr:spPr>
        <a:xfrm>
          <a:off x="12792075" y="9401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07E8830-6038-4978-8E39-F7D0D771F52F}"/>
            </a:ext>
          </a:extLst>
        </xdr:cNvPr>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44277CFF-3A5D-48E4-8652-76A53C36426B}"/>
            </a:ext>
          </a:extLst>
        </xdr:cNvPr>
        <xdr:cNvSpPr txBox="1"/>
      </xdr:nvSpPr>
      <xdr:spPr>
        <a:xfrm>
          <a:off x="12068175" y="1186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48DFAD9-F652-4626-BD24-84386C4068F3}"/>
            </a:ext>
          </a:extLst>
        </xdr:cNvPr>
        <xdr:cNvCxnSpPr/>
      </xdr:nvCxnSpPr>
      <xdr:spPr>
        <a:xfrm>
          <a:off x="12830175" y="11599333"/>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FCFD4C8F-CEB7-46CE-A4C2-513E500A0399}"/>
            </a:ext>
          </a:extLst>
        </xdr:cNvPr>
        <xdr:cNvSpPr txBox="1"/>
      </xdr:nvSpPr>
      <xdr:spPr>
        <a:xfrm>
          <a:off x="12068175" y="1146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42AD20BD-CC36-4025-A933-49274E93AEB8}"/>
            </a:ext>
          </a:extLst>
        </xdr:cNvPr>
        <xdr:cNvCxnSpPr/>
      </xdr:nvCxnSpPr>
      <xdr:spPr>
        <a:xfrm>
          <a:off x="12830175" y="11197167"/>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D821980-0180-4178-89DF-0C3A55F03E1B}"/>
            </a:ext>
          </a:extLst>
        </xdr:cNvPr>
        <xdr:cNvSpPr txBox="1"/>
      </xdr:nvSpPr>
      <xdr:spPr>
        <a:xfrm>
          <a:off x="12068175"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BCA7916B-D399-4D08-AAD3-26D30FC2CD69}"/>
            </a:ext>
          </a:extLst>
        </xdr:cNvPr>
        <xdr:cNvCxnSpPr/>
      </xdr:nvCxnSpPr>
      <xdr:spPr>
        <a:xfrm>
          <a:off x="12830175" y="107981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967870F5-C6F0-489D-95EA-0ACAE56C2059}"/>
            </a:ext>
          </a:extLst>
        </xdr:cNvPr>
        <xdr:cNvSpPr txBox="1"/>
      </xdr:nvSpPr>
      <xdr:spPr>
        <a:xfrm>
          <a:off x="1206817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023609B-E29C-4614-9521-91335E652CC5}"/>
            </a:ext>
          </a:extLst>
        </xdr:cNvPr>
        <xdr:cNvCxnSpPr/>
      </xdr:nvCxnSpPr>
      <xdr:spPr>
        <a:xfrm>
          <a:off x="12830175" y="1039600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673D4DA2-60C8-4823-AB8B-26968F7FD42A}"/>
            </a:ext>
          </a:extLst>
        </xdr:cNvPr>
        <xdr:cNvSpPr txBox="1"/>
      </xdr:nvSpPr>
      <xdr:spPr>
        <a:xfrm>
          <a:off x="1206817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FFCB19E-3DDB-4425-BF05-BD55F683A355}"/>
            </a:ext>
          </a:extLst>
        </xdr:cNvPr>
        <xdr:cNvCxnSpPr/>
      </xdr:nvCxnSpPr>
      <xdr:spPr>
        <a:xfrm>
          <a:off x="12830175" y="999384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7F803FB-8B92-43D7-9107-0CC99E701CDB}"/>
            </a:ext>
          </a:extLst>
        </xdr:cNvPr>
        <xdr:cNvSpPr txBox="1"/>
      </xdr:nvSpPr>
      <xdr:spPr>
        <a:xfrm>
          <a:off x="1206817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1597483D-E52A-4DD7-9032-D5C80C58C06D}"/>
            </a:ext>
          </a:extLst>
        </xdr:cNvPr>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5B8B773-E627-4CF1-82BB-499820743F7C}"/>
            </a:ext>
          </a:extLst>
        </xdr:cNvPr>
        <xdr:cNvSpPr txBox="1"/>
      </xdr:nvSpPr>
      <xdr:spPr>
        <a:xfrm>
          <a:off x="1206817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41393E9-8BA3-4811-8159-28388AB4503C}"/>
            </a:ext>
          </a:extLst>
        </xdr:cNvPr>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4B84C848-2483-4F3E-B76F-B0FCCC24BBCC}"/>
            </a:ext>
          </a:extLst>
        </xdr:cNvPr>
        <xdr:cNvCxnSpPr/>
      </xdr:nvCxnSpPr>
      <xdr:spPr>
        <a:xfrm flipV="1">
          <a:off x="17021175" y="10227098"/>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763F4B91-DFAA-412B-9BAC-6AA31E1BB636}"/>
            </a:ext>
          </a:extLst>
        </xdr:cNvPr>
        <xdr:cNvSpPr txBox="1"/>
      </xdr:nvSpPr>
      <xdr:spPr>
        <a:xfrm>
          <a:off x="171069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3B967936-CE24-462E-B84D-197FA7890776}"/>
            </a:ext>
          </a:extLst>
        </xdr:cNvPr>
        <xdr:cNvCxnSpPr/>
      </xdr:nvCxnSpPr>
      <xdr:spPr>
        <a:xfrm>
          <a:off x="16932275" y="1150397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45658FDD-F882-4EEA-BA25-C899DF139484}"/>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79F03B1F-74FB-4634-903C-BE0EE00598DB}"/>
            </a:ext>
          </a:extLst>
        </xdr:cNvPr>
        <xdr:cNvCxnSpPr/>
      </xdr:nvCxnSpPr>
      <xdr:spPr>
        <a:xfrm>
          <a:off x="16932275" y="1022709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71120</xdr:rowOff>
    </xdr:to>
    <xdr:cxnSp macro="">
      <xdr:nvCxnSpPr>
        <xdr:cNvPr id="324" name="直線コネクタ 323">
          <a:extLst>
            <a:ext uri="{FF2B5EF4-FFF2-40B4-BE49-F238E27FC236}">
              <a16:creationId xmlns:a16="http://schemas.microsoft.com/office/drawing/2014/main" id="{26FA0A58-C197-469B-A00B-D96F3EF473A5}"/>
            </a:ext>
          </a:extLst>
        </xdr:cNvPr>
        <xdr:cNvCxnSpPr/>
      </xdr:nvCxnSpPr>
      <xdr:spPr>
        <a:xfrm>
          <a:off x="16182975" y="105247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3A6B012D-9CBC-4773-8EF3-0900070F6204}"/>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E9EDB898-2B89-47C0-AEAE-726753763435}"/>
            </a:ext>
          </a:extLst>
        </xdr:cNvPr>
        <xdr:cNvSpPr/>
      </xdr:nvSpPr>
      <xdr:spPr>
        <a:xfrm>
          <a:off x="16970375" y="10779548"/>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55033</xdr:rowOff>
    </xdr:from>
    <xdr:to>
      <xdr:col>77</xdr:col>
      <xdr:colOff>44450</xdr:colOff>
      <xdr:row>61</xdr:row>
      <xdr:rowOff>63077</xdr:rowOff>
    </xdr:to>
    <xdr:cxnSp macro="">
      <xdr:nvCxnSpPr>
        <xdr:cNvPr id="327" name="直線コネクタ 326">
          <a:extLst>
            <a:ext uri="{FF2B5EF4-FFF2-40B4-BE49-F238E27FC236}">
              <a16:creationId xmlns:a16="http://schemas.microsoft.com/office/drawing/2014/main" id="{7E1C8192-95D0-4812-ADAF-B9940F4D2C72}"/>
            </a:ext>
          </a:extLst>
        </xdr:cNvPr>
        <xdr:cNvCxnSpPr/>
      </xdr:nvCxnSpPr>
      <xdr:spPr>
        <a:xfrm>
          <a:off x="15293975" y="10513483"/>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A3CF0AC1-C936-4C03-BEB6-FFCC3F745B94}"/>
            </a:ext>
          </a:extLst>
        </xdr:cNvPr>
        <xdr:cNvSpPr/>
      </xdr:nvSpPr>
      <xdr:spPr>
        <a:xfrm>
          <a:off x="16132175" y="10764308"/>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84B2B84-C4DA-4B07-84E2-81298379CC1C}"/>
            </a:ext>
          </a:extLst>
        </xdr:cNvPr>
        <xdr:cNvSpPr txBox="1"/>
      </xdr:nvSpPr>
      <xdr:spPr>
        <a:xfrm>
          <a:off x="15801975" y="1085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40957</xdr:rowOff>
    </xdr:from>
    <xdr:to>
      <xdr:col>72</xdr:col>
      <xdr:colOff>203200</xdr:colOff>
      <xdr:row>61</xdr:row>
      <xdr:rowOff>55033</xdr:rowOff>
    </xdr:to>
    <xdr:cxnSp macro="">
      <xdr:nvCxnSpPr>
        <xdr:cNvPr id="330" name="直線コネクタ 329">
          <a:extLst>
            <a:ext uri="{FF2B5EF4-FFF2-40B4-BE49-F238E27FC236}">
              <a16:creationId xmlns:a16="http://schemas.microsoft.com/office/drawing/2014/main" id="{11167C24-6B7F-46E8-910B-B836031ACF9D}"/>
            </a:ext>
          </a:extLst>
        </xdr:cNvPr>
        <xdr:cNvCxnSpPr/>
      </xdr:nvCxnSpPr>
      <xdr:spPr>
        <a:xfrm>
          <a:off x="14401800" y="10499407"/>
          <a:ext cx="892175"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53446</xdr:rowOff>
    </xdr:from>
    <xdr:to>
      <xdr:col>73</xdr:col>
      <xdr:colOff>44450</xdr:colOff>
      <xdr:row>63</xdr:row>
      <xdr:rowOff>155046</xdr:rowOff>
    </xdr:to>
    <xdr:sp macro="" textlink="">
      <xdr:nvSpPr>
        <xdr:cNvPr id="331" name="フローチャート: 判断 330">
          <a:extLst>
            <a:ext uri="{FF2B5EF4-FFF2-40B4-BE49-F238E27FC236}">
              <a16:creationId xmlns:a16="http://schemas.microsoft.com/office/drawing/2014/main" id="{67DE9F35-A749-411F-BF97-C8B49B58D0FA}"/>
            </a:ext>
          </a:extLst>
        </xdr:cNvPr>
        <xdr:cNvSpPr/>
      </xdr:nvSpPr>
      <xdr:spPr>
        <a:xfrm>
          <a:off x="15240000" y="10854796"/>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139823</xdr:rowOff>
    </xdr:from>
    <xdr:ext cx="762000" cy="259045"/>
    <xdr:sp macro="" textlink="">
      <xdr:nvSpPr>
        <xdr:cNvPr id="332" name="テキスト ボックス 331">
          <a:extLst>
            <a:ext uri="{FF2B5EF4-FFF2-40B4-BE49-F238E27FC236}">
              <a16:creationId xmlns:a16="http://schemas.microsoft.com/office/drawing/2014/main" id="{53842703-828B-4393-BE7D-69A26B4D916C}"/>
            </a:ext>
          </a:extLst>
        </xdr:cNvPr>
        <xdr:cNvSpPr txBox="1"/>
      </xdr:nvSpPr>
      <xdr:spPr>
        <a:xfrm>
          <a:off x="14912975" y="109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40957</xdr:rowOff>
    </xdr:to>
    <xdr:cxnSp macro="">
      <xdr:nvCxnSpPr>
        <xdr:cNvPr id="333" name="直線コネクタ 332">
          <a:extLst>
            <a:ext uri="{FF2B5EF4-FFF2-40B4-BE49-F238E27FC236}">
              <a16:creationId xmlns:a16="http://schemas.microsoft.com/office/drawing/2014/main" id="{781F1471-CFB5-428A-A87D-57DC41972CE4}"/>
            </a:ext>
          </a:extLst>
        </xdr:cNvPr>
        <xdr:cNvCxnSpPr/>
      </xdr:nvCxnSpPr>
      <xdr:spPr>
        <a:xfrm>
          <a:off x="13515975" y="10473267"/>
          <a:ext cx="885825"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75565</xdr:rowOff>
    </xdr:from>
    <xdr:to>
      <xdr:col>68</xdr:col>
      <xdr:colOff>203200</xdr:colOff>
      <xdr:row>64</xdr:row>
      <xdr:rowOff>5715</xdr:rowOff>
    </xdr:to>
    <xdr:sp macro="" textlink="">
      <xdr:nvSpPr>
        <xdr:cNvPr id="334" name="フローチャート: 判断 333">
          <a:extLst>
            <a:ext uri="{FF2B5EF4-FFF2-40B4-BE49-F238E27FC236}">
              <a16:creationId xmlns:a16="http://schemas.microsoft.com/office/drawing/2014/main" id="{DCB91940-6041-4606-BC99-FCBEC1BB74FF}"/>
            </a:ext>
          </a:extLst>
        </xdr:cNvPr>
        <xdr:cNvSpPr/>
      </xdr:nvSpPr>
      <xdr:spPr>
        <a:xfrm>
          <a:off x="14354175" y="108769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161942</xdr:rowOff>
    </xdr:from>
    <xdr:ext cx="762000" cy="259045"/>
    <xdr:sp macro="" textlink="">
      <xdr:nvSpPr>
        <xdr:cNvPr id="335" name="テキスト ボックス 334">
          <a:extLst>
            <a:ext uri="{FF2B5EF4-FFF2-40B4-BE49-F238E27FC236}">
              <a16:creationId xmlns:a16="http://schemas.microsoft.com/office/drawing/2014/main" id="{E6BA9BEC-0A76-417B-9668-DB89F43866AB}"/>
            </a:ext>
          </a:extLst>
        </xdr:cNvPr>
        <xdr:cNvSpPr txBox="1"/>
      </xdr:nvSpPr>
      <xdr:spPr>
        <a:xfrm>
          <a:off x="14020800" y="1096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45403</xdr:rowOff>
    </xdr:from>
    <xdr:to>
      <xdr:col>64</xdr:col>
      <xdr:colOff>152400</xdr:colOff>
      <xdr:row>63</xdr:row>
      <xdr:rowOff>147003</xdr:rowOff>
    </xdr:to>
    <xdr:sp macro="" textlink="">
      <xdr:nvSpPr>
        <xdr:cNvPr id="336" name="フローチャート: 判断 335">
          <a:extLst>
            <a:ext uri="{FF2B5EF4-FFF2-40B4-BE49-F238E27FC236}">
              <a16:creationId xmlns:a16="http://schemas.microsoft.com/office/drawing/2014/main" id="{7C226790-E2B1-4408-A109-D6F621F134C6}"/>
            </a:ext>
          </a:extLst>
        </xdr:cNvPr>
        <xdr:cNvSpPr/>
      </xdr:nvSpPr>
      <xdr:spPr>
        <a:xfrm>
          <a:off x="13465175" y="10849928"/>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131780</xdr:rowOff>
    </xdr:from>
    <xdr:ext cx="762000" cy="259045"/>
    <xdr:sp macro="" textlink="">
      <xdr:nvSpPr>
        <xdr:cNvPr id="337" name="テキスト ボックス 336">
          <a:extLst>
            <a:ext uri="{FF2B5EF4-FFF2-40B4-BE49-F238E27FC236}">
              <a16:creationId xmlns:a16="http://schemas.microsoft.com/office/drawing/2014/main" id="{A5FC777B-898D-40DC-B201-44D4648FD1F8}"/>
            </a:ext>
          </a:extLst>
        </xdr:cNvPr>
        <xdr:cNvSpPr txBox="1"/>
      </xdr:nvSpPr>
      <xdr:spPr>
        <a:xfrm>
          <a:off x="13134975"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C8C533B-9A8A-4534-BF53-DE19868EF06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2B1C8CB-F78A-4E05-B7C5-0329236BC46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C0C1B3C-5132-44B4-A923-0C37B1BAFA6D}"/>
            </a:ext>
          </a:extLst>
        </xdr:cNvPr>
        <xdr:cNvSpPr txBox="1"/>
      </xdr:nvSpPr>
      <xdr:spPr>
        <a:xfrm>
          <a:off x="15078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5851925-406B-4C86-B21D-CBA7F781B93C}"/>
            </a:ext>
          </a:extLst>
        </xdr:cNvPr>
        <xdr:cNvSpPr txBox="1"/>
      </xdr:nvSpPr>
      <xdr:spPr>
        <a:xfrm>
          <a:off x="14189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F9FA597-3588-44E1-AF07-07FCE16E419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3" name="楕円 342">
          <a:extLst>
            <a:ext uri="{FF2B5EF4-FFF2-40B4-BE49-F238E27FC236}">
              <a16:creationId xmlns:a16="http://schemas.microsoft.com/office/drawing/2014/main" id="{F5011C7D-826C-4743-9465-3725F4B5B38C}"/>
            </a:ext>
          </a:extLst>
        </xdr:cNvPr>
        <xdr:cNvSpPr/>
      </xdr:nvSpPr>
      <xdr:spPr>
        <a:xfrm>
          <a:off x="16970375" y="1047877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4" name="定員管理の状況該当値テキスト">
          <a:extLst>
            <a:ext uri="{FF2B5EF4-FFF2-40B4-BE49-F238E27FC236}">
              <a16:creationId xmlns:a16="http://schemas.microsoft.com/office/drawing/2014/main" id="{36C00081-B16E-4A74-ADE6-936D649AAB94}"/>
            </a:ext>
          </a:extLst>
        </xdr:cNvPr>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5" name="楕円 344">
          <a:extLst>
            <a:ext uri="{FF2B5EF4-FFF2-40B4-BE49-F238E27FC236}">
              <a16:creationId xmlns:a16="http://schemas.microsoft.com/office/drawing/2014/main" id="{29AEBDA2-6E08-44B1-85C7-6A622C5611FB}"/>
            </a:ext>
          </a:extLst>
        </xdr:cNvPr>
        <xdr:cNvSpPr/>
      </xdr:nvSpPr>
      <xdr:spPr>
        <a:xfrm>
          <a:off x="16132175" y="1047390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6" name="テキスト ボックス 345">
          <a:extLst>
            <a:ext uri="{FF2B5EF4-FFF2-40B4-BE49-F238E27FC236}">
              <a16:creationId xmlns:a16="http://schemas.microsoft.com/office/drawing/2014/main" id="{7A0A26EF-67F1-443D-92E4-B6D424B70B2A}"/>
            </a:ext>
          </a:extLst>
        </xdr:cNvPr>
        <xdr:cNvSpPr txBox="1"/>
      </xdr:nvSpPr>
      <xdr:spPr>
        <a:xfrm>
          <a:off x="15801975" y="1024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47" name="楕円 346">
          <a:extLst>
            <a:ext uri="{FF2B5EF4-FFF2-40B4-BE49-F238E27FC236}">
              <a16:creationId xmlns:a16="http://schemas.microsoft.com/office/drawing/2014/main" id="{86DBE337-AD22-4454-B341-63A85A99DD0B}"/>
            </a:ext>
          </a:extLst>
        </xdr:cNvPr>
        <xdr:cNvSpPr/>
      </xdr:nvSpPr>
      <xdr:spPr>
        <a:xfrm>
          <a:off x="15240000" y="104626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116010</xdr:rowOff>
    </xdr:from>
    <xdr:ext cx="762000" cy="259045"/>
    <xdr:sp macro="" textlink="">
      <xdr:nvSpPr>
        <xdr:cNvPr id="348" name="テキスト ボックス 347">
          <a:extLst>
            <a:ext uri="{FF2B5EF4-FFF2-40B4-BE49-F238E27FC236}">
              <a16:creationId xmlns:a16="http://schemas.microsoft.com/office/drawing/2014/main" id="{A0E7BA5E-B305-481F-87CC-018405D6102F}"/>
            </a:ext>
          </a:extLst>
        </xdr:cNvPr>
        <xdr:cNvSpPr txBox="1"/>
      </xdr:nvSpPr>
      <xdr:spPr>
        <a:xfrm>
          <a:off x="14912975"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161607</xdr:rowOff>
    </xdr:from>
    <xdr:to>
      <xdr:col>68</xdr:col>
      <xdr:colOff>203200</xdr:colOff>
      <xdr:row>61</xdr:row>
      <xdr:rowOff>91757</xdr:rowOff>
    </xdr:to>
    <xdr:sp macro="" textlink="">
      <xdr:nvSpPr>
        <xdr:cNvPr id="349" name="楕円 348">
          <a:extLst>
            <a:ext uri="{FF2B5EF4-FFF2-40B4-BE49-F238E27FC236}">
              <a16:creationId xmlns:a16="http://schemas.microsoft.com/office/drawing/2014/main" id="{3604836B-430D-489F-8267-1FA0F8375080}"/>
            </a:ext>
          </a:extLst>
        </xdr:cNvPr>
        <xdr:cNvSpPr/>
      </xdr:nvSpPr>
      <xdr:spPr>
        <a:xfrm>
          <a:off x="14354175" y="1045178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101934</xdr:rowOff>
    </xdr:from>
    <xdr:ext cx="762000" cy="259045"/>
    <xdr:sp macro="" textlink="">
      <xdr:nvSpPr>
        <xdr:cNvPr id="350" name="テキスト ボックス 349">
          <a:extLst>
            <a:ext uri="{FF2B5EF4-FFF2-40B4-BE49-F238E27FC236}">
              <a16:creationId xmlns:a16="http://schemas.microsoft.com/office/drawing/2014/main" id="{8E8ECA0B-0638-4FB1-AC23-99367423CACE}"/>
            </a:ext>
          </a:extLst>
        </xdr:cNvPr>
        <xdr:cNvSpPr txBox="1"/>
      </xdr:nvSpPr>
      <xdr:spPr>
        <a:xfrm>
          <a:off x="14020800" y="1022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51" name="楕円 350">
          <a:extLst>
            <a:ext uri="{FF2B5EF4-FFF2-40B4-BE49-F238E27FC236}">
              <a16:creationId xmlns:a16="http://schemas.microsoft.com/office/drawing/2014/main" id="{AAC10435-6C94-4D99-BEA1-F701FD0305FD}"/>
            </a:ext>
          </a:extLst>
        </xdr:cNvPr>
        <xdr:cNvSpPr/>
      </xdr:nvSpPr>
      <xdr:spPr>
        <a:xfrm>
          <a:off x="13465175" y="10422467"/>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52" name="テキスト ボックス 351">
          <a:extLst>
            <a:ext uri="{FF2B5EF4-FFF2-40B4-BE49-F238E27FC236}">
              <a16:creationId xmlns:a16="http://schemas.microsoft.com/office/drawing/2014/main" id="{3C3F7A86-242C-4FB4-919D-383B3109EC2E}"/>
            </a:ext>
          </a:extLst>
        </xdr:cNvPr>
        <xdr:cNvSpPr txBox="1"/>
      </xdr:nvSpPr>
      <xdr:spPr>
        <a:xfrm>
          <a:off x="13134975"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107718A-2DDB-4AED-9B82-2CB7A16B48D4}"/>
            </a:ext>
          </a:extLst>
        </xdr:cNvPr>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F4920306-3261-4207-B8AA-5088FD6B65D3}"/>
            </a:ext>
          </a:extLst>
        </xdr:cNvPr>
        <xdr:cNvSpPr txBox="1"/>
      </xdr:nvSpPr>
      <xdr:spPr>
        <a:xfrm>
          <a:off x="13675174" y="538162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18B2D09-32F4-4DC9-AEA9-B3A053F9DBC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843C783-68E4-45EE-9BC8-BAF12E5B65E0}"/>
            </a:ext>
          </a:extLst>
        </xdr:cNvPr>
        <xdr:cNvSpPr/>
      </xdr:nvSpPr>
      <xdr:spPr>
        <a:xfrm>
          <a:off x="17973675" y="527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E0755EA-D102-4690-A375-A3DE612CFB12}"/>
            </a:ext>
          </a:extLst>
        </xdr:cNvPr>
        <xdr:cNvSpPr/>
      </xdr:nvSpPr>
      <xdr:spPr>
        <a:xfrm>
          <a:off x="17973675" y="546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95FBEAAE-EBF2-4A4E-95FE-052A9E20AA47}"/>
            </a:ext>
          </a:extLst>
        </xdr:cNvPr>
        <xdr:cNvSpPr/>
      </xdr:nvSpPr>
      <xdr:spPr>
        <a:xfrm>
          <a:off x="19621500" y="527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4203A80-4637-42F7-80E3-D471FB18E5B7}"/>
            </a:ext>
          </a:extLst>
        </xdr:cNvPr>
        <xdr:cNvSpPr/>
      </xdr:nvSpPr>
      <xdr:spPr>
        <a:xfrm>
          <a:off x="19621500" y="546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B8764C0-89A2-4DE3-BDDB-B5CEEBA077B4}"/>
            </a:ext>
          </a:extLst>
        </xdr:cNvPr>
        <xdr:cNvSpPr/>
      </xdr:nvSpPr>
      <xdr:spPr>
        <a:xfrm>
          <a:off x="21085175" y="527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DE14D142-A089-4271-8F7E-0F811F360832}"/>
            </a:ext>
          </a:extLst>
        </xdr:cNvPr>
        <xdr:cNvSpPr/>
      </xdr:nvSpPr>
      <xdr:spPr>
        <a:xfrm>
          <a:off x="21085175" y="546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8E53E95D-E06E-4DD2-BC90-97B1AE8B2AB6}"/>
            </a:ext>
          </a:extLst>
        </xdr:cNvPr>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6EDD178-EBC0-4F4B-8509-334F1E4D639E}"/>
            </a:ext>
          </a:extLst>
        </xdr:cNvPr>
        <xdr:cNvSpPr/>
      </xdr:nvSpPr>
      <xdr:spPr>
        <a:xfrm>
          <a:off x="18097500" y="578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E72498EE-63F9-4FEE-8A02-1A6529FB5C9D}"/>
            </a:ext>
          </a:extLst>
        </xdr:cNvPr>
        <xdr:cNvSpPr/>
      </xdr:nvSpPr>
      <xdr:spPr>
        <a:xfrm>
          <a:off x="18097500" y="578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7D1B49FC-342E-45EF-B221-E57A192E1F7F}"/>
            </a:ext>
          </a:extLst>
        </xdr:cNvPr>
        <xdr:cNvSpPr txBox="1"/>
      </xdr:nvSpPr>
      <xdr:spPr>
        <a:xfrm>
          <a:off x="18227675" y="609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令和３年度、公営企業（下水道事業）における利率見直し時の一括償還の実施により一般会計からの繰出金が増加した影響で比率が一時的に悪化したものの、令和４年度においては、単年度実質公債費比率が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 ント、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野崎駅・四条畷駅周辺整備事業や新庁舎整備事業などの大型事業、公共施設の老朽化対策費用等により起債が増加し、公債費は高い水準で推移することが見込まれているため、その動向に十分に留意し、公債費の適切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C8C81E7E-5E1F-4B3E-85DC-FC7AB2447A3E}"/>
            </a:ext>
          </a:extLst>
        </xdr:cNvPr>
        <xdr:cNvSpPr txBox="1"/>
      </xdr:nvSpPr>
      <xdr:spPr>
        <a:xfrm>
          <a:off x="12792075" y="559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EC1F43B9-C5BB-4D69-B477-C3ED7DDAA537}"/>
            </a:ext>
          </a:extLst>
        </xdr:cNvPr>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607261F-5629-4C87-B80E-203042662FE3}"/>
            </a:ext>
          </a:extLst>
        </xdr:cNvPr>
        <xdr:cNvSpPr txBox="1"/>
      </xdr:nvSpPr>
      <xdr:spPr>
        <a:xfrm>
          <a:off x="12068175" y="80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1B69911-9D05-42CA-AB94-785EBFCDEA8B}"/>
            </a:ext>
          </a:extLst>
        </xdr:cNvPr>
        <xdr:cNvCxnSpPr/>
      </xdr:nvCxnSpPr>
      <xdr:spPr>
        <a:xfrm>
          <a:off x="12830175" y="784678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5DD8A2BF-889C-4469-B204-0CDCBA517EB8}"/>
            </a:ext>
          </a:extLst>
        </xdr:cNvPr>
        <xdr:cNvSpPr txBox="1"/>
      </xdr:nvSpPr>
      <xdr:spPr>
        <a:xfrm>
          <a:off x="12068175" y="770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4864C0C5-9E0D-4B4F-8108-3B400064D36A}"/>
            </a:ext>
          </a:extLst>
        </xdr:cNvPr>
        <xdr:cNvCxnSpPr/>
      </xdr:nvCxnSpPr>
      <xdr:spPr>
        <a:xfrm>
          <a:off x="12830175" y="750207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C2F74380-6418-4A50-A44A-00AA88239382}"/>
            </a:ext>
          </a:extLst>
        </xdr:cNvPr>
        <xdr:cNvSpPr txBox="1"/>
      </xdr:nvSpPr>
      <xdr:spPr>
        <a:xfrm>
          <a:off x="12068175" y="736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CEB84174-8CE8-404A-BCE7-450BDE205CFA}"/>
            </a:ext>
          </a:extLst>
        </xdr:cNvPr>
        <xdr:cNvCxnSpPr/>
      </xdr:nvCxnSpPr>
      <xdr:spPr>
        <a:xfrm>
          <a:off x="12830175" y="716053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B634B9B1-A7E1-459D-844D-091D093F8E37}"/>
            </a:ext>
          </a:extLst>
        </xdr:cNvPr>
        <xdr:cNvSpPr txBox="1"/>
      </xdr:nvSpPr>
      <xdr:spPr>
        <a:xfrm>
          <a:off x="12068175"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12DAC878-0E62-4484-8009-C6057085E5B6}"/>
            </a:ext>
          </a:extLst>
        </xdr:cNvPr>
        <xdr:cNvCxnSpPr/>
      </xdr:nvCxnSpPr>
      <xdr:spPr>
        <a:xfrm>
          <a:off x="12830175" y="681581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7296089E-35C1-4C88-89B6-EF2B8837C269}"/>
            </a:ext>
          </a:extLst>
        </xdr:cNvPr>
        <xdr:cNvSpPr txBox="1"/>
      </xdr:nvSpPr>
      <xdr:spPr>
        <a:xfrm>
          <a:off x="1206817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44249E53-49A9-4C81-A111-AE30FA3E0B5F}"/>
            </a:ext>
          </a:extLst>
        </xdr:cNvPr>
        <xdr:cNvCxnSpPr/>
      </xdr:nvCxnSpPr>
      <xdr:spPr>
        <a:xfrm>
          <a:off x="12830175" y="6471103"/>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D9B9FED7-2ED3-4D41-80F9-53468C6CF1CD}"/>
            </a:ext>
          </a:extLst>
        </xdr:cNvPr>
        <xdr:cNvSpPr txBox="1"/>
      </xdr:nvSpPr>
      <xdr:spPr>
        <a:xfrm>
          <a:off x="1206817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8B357A1-CDC0-4F43-94E7-3973C6BBEE78}"/>
            </a:ext>
          </a:extLst>
        </xdr:cNvPr>
        <xdr:cNvCxnSpPr/>
      </xdr:nvCxnSpPr>
      <xdr:spPr>
        <a:xfrm>
          <a:off x="12830175" y="6126389"/>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3D7711D1-EDC2-4CA5-AA45-322012150018}"/>
            </a:ext>
          </a:extLst>
        </xdr:cNvPr>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D9B25175-115F-4D30-8DE4-A65DC1B990B7}"/>
            </a:ext>
          </a:extLst>
        </xdr:cNvPr>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C968EC13-82E2-482A-A91C-B05E505C9FA1}"/>
            </a:ext>
          </a:extLst>
        </xdr:cNvPr>
        <xdr:cNvCxnSpPr/>
      </xdr:nvCxnSpPr>
      <xdr:spPr>
        <a:xfrm flipV="1">
          <a:off x="17021175"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81280F71-98D5-4EA9-B61A-3D7AF3075F8E}"/>
            </a:ext>
          </a:extLst>
        </xdr:cNvPr>
        <xdr:cNvSpPr txBox="1"/>
      </xdr:nvSpPr>
      <xdr:spPr>
        <a:xfrm>
          <a:off x="17106900" y="759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42EB40A4-0413-42E1-A624-28C74B32B29D}"/>
            </a:ext>
          </a:extLst>
        </xdr:cNvPr>
        <xdr:cNvCxnSpPr/>
      </xdr:nvCxnSpPr>
      <xdr:spPr>
        <a:xfrm>
          <a:off x="16932275" y="7616976"/>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3FA5CE86-3257-4A56-B0B9-E364E16814C5}"/>
            </a:ext>
          </a:extLst>
        </xdr:cNvPr>
        <xdr:cNvSpPr txBox="1"/>
      </xdr:nvSpPr>
      <xdr:spPr>
        <a:xfrm>
          <a:off x="17106900" y="580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8B519609-902E-45BF-B368-A189D2BCDCD4}"/>
            </a:ext>
          </a:extLst>
        </xdr:cNvPr>
        <xdr:cNvCxnSpPr/>
      </xdr:nvCxnSpPr>
      <xdr:spPr>
        <a:xfrm>
          <a:off x="16932275" y="6054272"/>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42</xdr:row>
      <xdr:rowOff>13909</xdr:rowOff>
    </xdr:to>
    <xdr:cxnSp macro="">
      <xdr:nvCxnSpPr>
        <xdr:cNvPr id="387" name="直線コネクタ 386">
          <a:extLst>
            <a:ext uri="{FF2B5EF4-FFF2-40B4-BE49-F238E27FC236}">
              <a16:creationId xmlns:a16="http://schemas.microsoft.com/office/drawing/2014/main" id="{EE147082-80AD-42E0-B5EF-809CFE2F97ED}"/>
            </a:ext>
          </a:extLst>
        </xdr:cNvPr>
        <xdr:cNvCxnSpPr/>
      </xdr:nvCxnSpPr>
      <xdr:spPr>
        <a:xfrm flipV="1">
          <a:off x="16182975" y="6988175"/>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7A1D427F-4D0F-4104-9C88-33A9D54EC8FA}"/>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4B1E9BF-2C45-4125-8D82-61AD061F933D}"/>
            </a:ext>
          </a:extLst>
        </xdr:cNvPr>
        <xdr:cNvSpPr/>
      </xdr:nvSpPr>
      <xdr:spPr>
        <a:xfrm>
          <a:off x="16970375" y="6948866"/>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13909</xdr:rowOff>
    </xdr:to>
    <xdr:cxnSp macro="">
      <xdr:nvCxnSpPr>
        <xdr:cNvPr id="390" name="直線コネクタ 389">
          <a:extLst>
            <a:ext uri="{FF2B5EF4-FFF2-40B4-BE49-F238E27FC236}">
              <a16:creationId xmlns:a16="http://schemas.microsoft.com/office/drawing/2014/main" id="{691816E2-9EA4-44EA-A79D-A1F4701C9E6F}"/>
            </a:ext>
          </a:extLst>
        </xdr:cNvPr>
        <xdr:cNvCxnSpPr/>
      </xdr:nvCxnSpPr>
      <xdr:spPr>
        <a:xfrm>
          <a:off x="15293975" y="7180338"/>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CC9ED5C5-D8B6-4466-BF40-771F2E176C1D}"/>
            </a:ext>
          </a:extLst>
        </xdr:cNvPr>
        <xdr:cNvSpPr/>
      </xdr:nvSpPr>
      <xdr:spPr>
        <a:xfrm>
          <a:off x="16132175" y="69342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2DDA4D6A-E382-4260-BFB8-0FEE995112EA}"/>
            </a:ext>
          </a:extLst>
        </xdr:cNvPr>
        <xdr:cNvSpPr txBox="1"/>
      </xdr:nvSpPr>
      <xdr:spPr>
        <a:xfrm>
          <a:off x="15801975"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41</xdr:row>
      <xdr:rowOff>150888</xdr:rowOff>
    </xdr:to>
    <xdr:cxnSp macro="">
      <xdr:nvCxnSpPr>
        <xdr:cNvPr id="393" name="直線コネクタ 392">
          <a:extLst>
            <a:ext uri="{FF2B5EF4-FFF2-40B4-BE49-F238E27FC236}">
              <a16:creationId xmlns:a16="http://schemas.microsoft.com/office/drawing/2014/main" id="{6BC7D877-2155-4AB4-9AA5-F7B0BD40A7BB}"/>
            </a:ext>
          </a:extLst>
        </xdr:cNvPr>
        <xdr:cNvCxnSpPr/>
      </xdr:nvCxnSpPr>
      <xdr:spPr>
        <a:xfrm>
          <a:off x="14401800" y="7180338"/>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94" name="フローチャート: 判断 393">
          <a:extLst>
            <a:ext uri="{FF2B5EF4-FFF2-40B4-BE49-F238E27FC236}">
              <a16:creationId xmlns:a16="http://schemas.microsoft.com/office/drawing/2014/main" id="{C0B48ECB-FBF1-4F1B-8E42-692249CD712B}"/>
            </a:ext>
          </a:extLst>
        </xdr:cNvPr>
        <xdr:cNvSpPr/>
      </xdr:nvSpPr>
      <xdr:spPr>
        <a:xfrm>
          <a:off x="15240000" y="701463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95" name="テキスト ボックス 394">
          <a:extLst>
            <a:ext uri="{FF2B5EF4-FFF2-40B4-BE49-F238E27FC236}">
              <a16:creationId xmlns:a16="http://schemas.microsoft.com/office/drawing/2014/main" id="{82F52965-D327-4212-9854-F0316F6CD77D}"/>
            </a:ext>
          </a:extLst>
        </xdr:cNvPr>
        <xdr:cNvSpPr txBox="1"/>
      </xdr:nvSpPr>
      <xdr:spPr>
        <a:xfrm>
          <a:off x="14912975"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150888</xdr:rowOff>
    </xdr:to>
    <xdr:cxnSp macro="">
      <xdr:nvCxnSpPr>
        <xdr:cNvPr id="396" name="直線コネクタ 395">
          <a:extLst>
            <a:ext uri="{FF2B5EF4-FFF2-40B4-BE49-F238E27FC236}">
              <a16:creationId xmlns:a16="http://schemas.microsoft.com/office/drawing/2014/main" id="{A4566FC6-96A1-4F9C-A211-BD85E70B78A4}"/>
            </a:ext>
          </a:extLst>
        </xdr:cNvPr>
        <xdr:cNvCxnSpPr/>
      </xdr:nvCxnSpPr>
      <xdr:spPr>
        <a:xfrm>
          <a:off x="13515975" y="6999666"/>
          <a:ext cx="885825" cy="18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7" name="フローチャート: 判断 396">
          <a:extLst>
            <a:ext uri="{FF2B5EF4-FFF2-40B4-BE49-F238E27FC236}">
              <a16:creationId xmlns:a16="http://schemas.microsoft.com/office/drawing/2014/main" id="{5B5D38A0-F1EA-40E4-B562-C0AA03F908DF}"/>
            </a:ext>
          </a:extLst>
        </xdr:cNvPr>
        <xdr:cNvSpPr/>
      </xdr:nvSpPr>
      <xdr:spPr>
        <a:xfrm>
          <a:off x="14354175" y="7006318"/>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44D13965-84B4-40F7-943F-625A1E812582}"/>
            </a:ext>
          </a:extLst>
        </xdr:cNvPr>
        <xdr:cNvSpPr txBox="1"/>
      </xdr:nvSpPr>
      <xdr:spPr>
        <a:xfrm>
          <a:off x="14020800" y="67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9" name="フローチャート: 判断 398">
          <a:extLst>
            <a:ext uri="{FF2B5EF4-FFF2-40B4-BE49-F238E27FC236}">
              <a16:creationId xmlns:a16="http://schemas.microsoft.com/office/drawing/2014/main" id="{398B8587-7C7F-410D-905A-62C5EE3944B8}"/>
            </a:ext>
          </a:extLst>
        </xdr:cNvPr>
        <xdr:cNvSpPr/>
      </xdr:nvSpPr>
      <xdr:spPr>
        <a:xfrm>
          <a:off x="13465175" y="6991652"/>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0" name="テキスト ボックス 399">
          <a:extLst>
            <a:ext uri="{FF2B5EF4-FFF2-40B4-BE49-F238E27FC236}">
              <a16:creationId xmlns:a16="http://schemas.microsoft.com/office/drawing/2014/main" id="{21267677-1FA0-41DC-A795-C86873737301}"/>
            </a:ext>
          </a:extLst>
        </xdr:cNvPr>
        <xdr:cNvSpPr txBox="1"/>
      </xdr:nvSpPr>
      <xdr:spPr>
        <a:xfrm>
          <a:off x="13134975" y="708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823C395-E00B-4F13-92E4-8E36E51621E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734A27D-BB74-47BF-9491-2836392411A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97DAB83-FA14-4E6C-85F9-A12C484CEDD1}"/>
            </a:ext>
          </a:extLst>
        </xdr:cNvPr>
        <xdr:cNvSpPr txBox="1"/>
      </xdr:nvSpPr>
      <xdr:spPr>
        <a:xfrm>
          <a:off x="15078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AF8201BA-EC5A-44BE-B3B9-7081AB5DA16D}"/>
            </a:ext>
          </a:extLst>
        </xdr:cNvPr>
        <xdr:cNvSpPr txBox="1"/>
      </xdr:nvSpPr>
      <xdr:spPr>
        <a:xfrm>
          <a:off x="14189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7EFD57D-073C-4224-B36E-E333EDD70E9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6" name="楕円 405">
          <a:extLst>
            <a:ext uri="{FF2B5EF4-FFF2-40B4-BE49-F238E27FC236}">
              <a16:creationId xmlns:a16="http://schemas.microsoft.com/office/drawing/2014/main" id="{86718A68-9D18-4344-8B2D-57536B7868E5}"/>
            </a:ext>
          </a:extLst>
        </xdr:cNvPr>
        <xdr:cNvSpPr/>
      </xdr:nvSpPr>
      <xdr:spPr>
        <a:xfrm>
          <a:off x="16970375" y="693420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7" name="公債費負担の状況該当値テキスト">
          <a:extLst>
            <a:ext uri="{FF2B5EF4-FFF2-40B4-BE49-F238E27FC236}">
              <a16:creationId xmlns:a16="http://schemas.microsoft.com/office/drawing/2014/main" id="{50E67B2E-E836-47F2-8791-772D973B15B1}"/>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8" name="楕円 407">
          <a:extLst>
            <a:ext uri="{FF2B5EF4-FFF2-40B4-BE49-F238E27FC236}">
              <a16:creationId xmlns:a16="http://schemas.microsoft.com/office/drawing/2014/main" id="{DB17D624-80C6-4CE4-B593-B41D4D5E9A87}"/>
            </a:ext>
          </a:extLst>
        </xdr:cNvPr>
        <xdr:cNvSpPr/>
      </xdr:nvSpPr>
      <xdr:spPr>
        <a:xfrm>
          <a:off x="16132175" y="716400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9" name="テキスト ボックス 408">
          <a:extLst>
            <a:ext uri="{FF2B5EF4-FFF2-40B4-BE49-F238E27FC236}">
              <a16:creationId xmlns:a16="http://schemas.microsoft.com/office/drawing/2014/main" id="{D3CE4D35-E889-49ED-8C5F-C765BA03143B}"/>
            </a:ext>
          </a:extLst>
        </xdr:cNvPr>
        <xdr:cNvSpPr txBox="1"/>
      </xdr:nvSpPr>
      <xdr:spPr>
        <a:xfrm>
          <a:off x="15801975" y="725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0" name="楕円 409">
          <a:extLst>
            <a:ext uri="{FF2B5EF4-FFF2-40B4-BE49-F238E27FC236}">
              <a16:creationId xmlns:a16="http://schemas.microsoft.com/office/drawing/2014/main" id="{26CF8B54-1962-49A8-8F4F-5AC871E1FD83}"/>
            </a:ext>
          </a:extLst>
        </xdr:cNvPr>
        <xdr:cNvSpPr/>
      </xdr:nvSpPr>
      <xdr:spPr>
        <a:xfrm>
          <a:off x="15240000" y="7132713"/>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1" name="テキスト ボックス 410">
          <a:extLst>
            <a:ext uri="{FF2B5EF4-FFF2-40B4-BE49-F238E27FC236}">
              <a16:creationId xmlns:a16="http://schemas.microsoft.com/office/drawing/2014/main" id="{E9608C1A-2C4A-4410-949F-05EA48E5849C}"/>
            </a:ext>
          </a:extLst>
        </xdr:cNvPr>
        <xdr:cNvSpPr txBox="1"/>
      </xdr:nvSpPr>
      <xdr:spPr>
        <a:xfrm>
          <a:off x="14912975"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2" name="楕円 411">
          <a:extLst>
            <a:ext uri="{FF2B5EF4-FFF2-40B4-BE49-F238E27FC236}">
              <a16:creationId xmlns:a16="http://schemas.microsoft.com/office/drawing/2014/main" id="{B6137AD5-C6C8-45DB-9E0F-AEDF567FDF66}"/>
            </a:ext>
          </a:extLst>
        </xdr:cNvPr>
        <xdr:cNvSpPr/>
      </xdr:nvSpPr>
      <xdr:spPr>
        <a:xfrm>
          <a:off x="14354175" y="71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3" name="テキスト ボックス 412">
          <a:extLst>
            <a:ext uri="{FF2B5EF4-FFF2-40B4-BE49-F238E27FC236}">
              <a16:creationId xmlns:a16="http://schemas.microsoft.com/office/drawing/2014/main" id="{4346238C-71F0-460A-A340-1B50941972E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4" name="楕円 413">
          <a:extLst>
            <a:ext uri="{FF2B5EF4-FFF2-40B4-BE49-F238E27FC236}">
              <a16:creationId xmlns:a16="http://schemas.microsoft.com/office/drawing/2014/main" id="{AAF1BBD2-2132-4103-8DC6-A5B799D76566}"/>
            </a:ext>
          </a:extLst>
        </xdr:cNvPr>
        <xdr:cNvSpPr/>
      </xdr:nvSpPr>
      <xdr:spPr>
        <a:xfrm>
          <a:off x="13465175" y="694886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5" name="テキスト ボックス 414">
          <a:extLst>
            <a:ext uri="{FF2B5EF4-FFF2-40B4-BE49-F238E27FC236}">
              <a16:creationId xmlns:a16="http://schemas.microsoft.com/office/drawing/2014/main" id="{2DB6067F-0BA4-4A51-B1C9-03C85A38A90A}"/>
            </a:ext>
          </a:extLst>
        </xdr:cNvPr>
        <xdr:cNvSpPr txBox="1"/>
      </xdr:nvSpPr>
      <xdr:spPr>
        <a:xfrm>
          <a:off x="13134975" y="671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E933472E-D1E9-492D-BCAF-E0A2CE89E415}"/>
            </a:ext>
          </a:extLst>
        </xdr:cNvPr>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A163E232-295A-41BF-800C-162D3B86A353}"/>
            </a:ext>
          </a:extLst>
        </xdr:cNvPr>
        <xdr:cNvSpPr txBox="1"/>
      </xdr:nvSpPr>
      <xdr:spPr>
        <a:xfrm>
          <a:off x="13758530" y="1571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BFEC22C0-3F26-4E73-ABCB-FC19225CA2B5}"/>
            </a:ext>
          </a:extLst>
        </xdr:cNvPr>
        <xdr:cNvSpPr txBox="1"/>
      </xdr:nvSpPr>
      <xdr:spPr>
        <a:xfrm>
          <a:off x="1532764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54E5FE80-7A72-4AD4-885A-D5295AAA1A2F}"/>
            </a:ext>
          </a:extLst>
        </xdr:cNvPr>
        <xdr:cNvSpPr/>
      </xdr:nvSpPr>
      <xdr:spPr>
        <a:xfrm>
          <a:off x="17973675" y="146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FD187502-621F-454A-A273-66E10BE0F3F6}"/>
            </a:ext>
          </a:extLst>
        </xdr:cNvPr>
        <xdr:cNvSpPr/>
      </xdr:nvSpPr>
      <xdr:spPr>
        <a:xfrm>
          <a:off x="17973675" y="165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87A688D-02D1-4DEA-8270-54850063CB7C}"/>
            </a:ext>
          </a:extLst>
        </xdr:cNvPr>
        <xdr:cNvSpPr/>
      </xdr:nvSpPr>
      <xdr:spPr>
        <a:xfrm>
          <a:off x="19621500" y="146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7CEF670A-5EF1-4723-A3F4-643CE55E0CAB}"/>
            </a:ext>
          </a:extLst>
        </xdr:cNvPr>
        <xdr:cNvSpPr/>
      </xdr:nvSpPr>
      <xdr:spPr>
        <a:xfrm>
          <a:off x="19621500" y="165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382785FE-4E8C-4E00-A47A-C4CB3741E789}"/>
            </a:ext>
          </a:extLst>
        </xdr:cNvPr>
        <xdr:cNvSpPr/>
      </xdr:nvSpPr>
      <xdr:spPr>
        <a:xfrm>
          <a:off x="21085175" y="146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8A5B2A73-3840-4585-9102-651E19234AFF}"/>
            </a:ext>
          </a:extLst>
        </xdr:cNvPr>
        <xdr:cNvSpPr/>
      </xdr:nvSpPr>
      <xdr:spPr>
        <a:xfrm>
          <a:off x="21085175" y="165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3C23026C-2C20-47A5-8F51-B8388CA3A43E}"/>
            </a:ext>
          </a:extLst>
        </xdr:cNvPr>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91C5DA6-789D-4552-BE1D-CEA655986C3C}"/>
            </a:ext>
          </a:extLst>
        </xdr:cNvPr>
        <xdr:cNvSpPr/>
      </xdr:nvSpPr>
      <xdr:spPr>
        <a:xfrm>
          <a:off x="18097500" y="197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A8AC251E-9446-4440-A405-77F50DD98671}"/>
            </a:ext>
          </a:extLst>
        </xdr:cNvPr>
        <xdr:cNvSpPr/>
      </xdr:nvSpPr>
      <xdr:spPr>
        <a:xfrm>
          <a:off x="18097500" y="197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3F66F38D-07F1-4255-8931-0EBF7646285D}"/>
            </a:ext>
          </a:extLst>
        </xdr:cNvPr>
        <xdr:cNvSpPr txBox="1"/>
      </xdr:nvSpPr>
      <xdr:spPr>
        <a:xfrm>
          <a:off x="18227675" y="228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将来負担額は公営企業も含む地方債残高の減少により令和３年度と比べて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2,578,614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千円減少しており、前年度に引き続き充当可能財源等が将来負担額を上回ったため、マイナス値となり、将来負担比率が「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 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今後も事業実施の適正化を図り、 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FC092AFB-3381-429B-B813-7DFCFB4EF97A}"/>
            </a:ext>
          </a:extLst>
        </xdr:cNvPr>
        <xdr:cNvSpPr txBox="1"/>
      </xdr:nvSpPr>
      <xdr:spPr>
        <a:xfrm>
          <a:off x="12792075" y="178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CBD37B54-59CB-4F06-AE66-C8687EE6CDAE}"/>
            </a:ext>
          </a:extLst>
        </xdr:cNvPr>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8CAF37-C45C-4AEA-94C1-7BC0BEE8CFBD}"/>
            </a:ext>
          </a:extLst>
        </xdr:cNvPr>
        <xdr:cNvSpPr txBox="1"/>
      </xdr:nvSpPr>
      <xdr:spPr>
        <a:xfrm>
          <a:off x="12068175" y="424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DBE2B04B-41AA-4532-9FE1-04A5B788982A}"/>
            </a:ext>
          </a:extLst>
        </xdr:cNvPr>
        <xdr:cNvCxnSpPr/>
      </xdr:nvCxnSpPr>
      <xdr:spPr>
        <a:xfrm>
          <a:off x="12830175" y="4036786"/>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FE4CE6B9-504C-41B3-84EF-57430A3BF6D5}"/>
            </a:ext>
          </a:extLst>
        </xdr:cNvPr>
        <xdr:cNvSpPr txBox="1"/>
      </xdr:nvSpPr>
      <xdr:spPr>
        <a:xfrm>
          <a:off x="12068175" y="38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C5172BB1-F264-4920-BD9C-094E7A83AC7F}"/>
            </a:ext>
          </a:extLst>
        </xdr:cNvPr>
        <xdr:cNvCxnSpPr/>
      </xdr:nvCxnSpPr>
      <xdr:spPr>
        <a:xfrm>
          <a:off x="12830175" y="369207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99A7777C-E561-4BC8-B464-D13339DB6B0A}"/>
            </a:ext>
          </a:extLst>
        </xdr:cNvPr>
        <xdr:cNvSpPr txBox="1"/>
      </xdr:nvSpPr>
      <xdr:spPr>
        <a:xfrm>
          <a:off x="12068175" y="35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4D1C6DB5-01A4-48E0-9E10-7EF611790B62}"/>
            </a:ext>
          </a:extLst>
        </xdr:cNvPr>
        <xdr:cNvCxnSpPr/>
      </xdr:nvCxnSpPr>
      <xdr:spPr>
        <a:xfrm>
          <a:off x="12830175" y="335053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6D02D16E-0E8B-4F44-8BE7-F1423B061CDB}"/>
            </a:ext>
          </a:extLst>
        </xdr:cNvPr>
        <xdr:cNvSpPr txBox="1"/>
      </xdr:nvSpPr>
      <xdr:spPr>
        <a:xfrm>
          <a:off x="12068175"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4D939394-C2E7-4800-BE68-FCB5F44333F6}"/>
            </a:ext>
          </a:extLst>
        </xdr:cNvPr>
        <xdr:cNvCxnSpPr/>
      </xdr:nvCxnSpPr>
      <xdr:spPr>
        <a:xfrm>
          <a:off x="12830175" y="300581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A34402B0-0CBD-4B61-A832-1FAB24B787B1}"/>
            </a:ext>
          </a:extLst>
        </xdr:cNvPr>
        <xdr:cNvSpPr txBox="1"/>
      </xdr:nvSpPr>
      <xdr:spPr>
        <a:xfrm>
          <a:off x="1206817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8B0A40E1-17F7-416D-95BF-5A64EE46F0F2}"/>
            </a:ext>
          </a:extLst>
        </xdr:cNvPr>
        <xdr:cNvCxnSpPr/>
      </xdr:nvCxnSpPr>
      <xdr:spPr>
        <a:xfrm>
          <a:off x="12830175" y="2661104"/>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C1040F80-CAED-4DC1-8E3B-B3FFC24BD683}"/>
            </a:ext>
          </a:extLst>
        </xdr:cNvPr>
        <xdr:cNvSpPr txBox="1"/>
      </xdr:nvSpPr>
      <xdr:spPr>
        <a:xfrm>
          <a:off x="1206817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CBD212F5-CBC1-422F-8578-13DADD227687}"/>
            </a:ext>
          </a:extLst>
        </xdr:cNvPr>
        <xdr:cNvCxnSpPr/>
      </xdr:nvCxnSpPr>
      <xdr:spPr>
        <a:xfrm>
          <a:off x="12830175" y="2316389"/>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CEFD4F56-3C3C-499D-A490-C3A6EED7AFEF}"/>
            </a:ext>
          </a:extLst>
        </xdr:cNvPr>
        <xdr:cNvSpPr txBox="1"/>
      </xdr:nvSpPr>
      <xdr:spPr>
        <a:xfrm>
          <a:off x="1206817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5FD24799-2A7C-4127-9757-FFFF543029BB}"/>
            </a:ext>
          </a:extLst>
        </xdr:cNvPr>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5C83CDA1-B6FC-4827-AB58-BF17C95A9AF4}"/>
            </a:ext>
          </a:extLst>
        </xdr:cNvPr>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BBADCB9D-946E-4451-94BC-EB4EBC0CC8EC}"/>
            </a:ext>
          </a:extLst>
        </xdr:cNvPr>
        <xdr:cNvCxnSpPr/>
      </xdr:nvCxnSpPr>
      <xdr:spPr>
        <a:xfrm flipV="1">
          <a:off x="17021175" y="2316389"/>
          <a:ext cx="0" cy="154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661F2155-43A9-4957-BB19-821294DDF9FC}"/>
            </a:ext>
          </a:extLst>
        </xdr:cNvPr>
        <xdr:cNvSpPr txBox="1"/>
      </xdr:nvSpPr>
      <xdr:spPr>
        <a:xfrm>
          <a:off x="171069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E96D1EA5-EA7D-42E7-AFC4-929663171805}"/>
            </a:ext>
          </a:extLst>
        </xdr:cNvPr>
        <xdr:cNvCxnSpPr/>
      </xdr:nvCxnSpPr>
      <xdr:spPr>
        <a:xfrm>
          <a:off x="16932275" y="3866152"/>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30E19A89-0D7C-4A1C-9633-28B43087DBCD}"/>
            </a:ext>
          </a:extLst>
        </xdr:cNvPr>
        <xdr:cNvSpPr txBox="1"/>
      </xdr:nvSpPr>
      <xdr:spPr>
        <a:xfrm>
          <a:off x="17106900" y="200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C536EE49-E6BA-4185-B5B5-8A95D26FAD7A}"/>
            </a:ext>
          </a:extLst>
        </xdr:cNvPr>
        <xdr:cNvCxnSpPr/>
      </xdr:nvCxnSpPr>
      <xdr:spPr>
        <a:xfrm>
          <a:off x="16932275" y="231638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7D39E5C1-005B-463E-A649-8767D62A0B2C}"/>
            </a:ext>
          </a:extLst>
        </xdr:cNvPr>
        <xdr:cNvSpPr txBox="1"/>
      </xdr:nvSpPr>
      <xdr:spPr>
        <a:xfrm>
          <a:off x="17106900" y="223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4F92C049-1AD8-49CF-8685-E48650E55C2B}"/>
            </a:ext>
          </a:extLst>
        </xdr:cNvPr>
        <xdr:cNvSpPr/>
      </xdr:nvSpPr>
      <xdr:spPr>
        <a:xfrm>
          <a:off x="16970375" y="2262414"/>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5A3A16AC-2FFE-4932-B187-C8B2DE281F8A}"/>
            </a:ext>
          </a:extLst>
        </xdr:cNvPr>
        <xdr:cNvSpPr/>
      </xdr:nvSpPr>
      <xdr:spPr>
        <a:xfrm>
          <a:off x="16132175" y="2262414"/>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EFEFF430-58B7-4B97-B3AA-97C620501D6A}"/>
            </a:ext>
          </a:extLst>
        </xdr:cNvPr>
        <xdr:cNvSpPr txBox="1"/>
      </xdr:nvSpPr>
      <xdr:spPr>
        <a:xfrm>
          <a:off x="15801975" y="203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135255</xdr:rowOff>
    </xdr:from>
    <xdr:to>
      <xdr:col>73</xdr:col>
      <xdr:colOff>44450</xdr:colOff>
      <xdr:row>14</xdr:row>
      <xdr:rowOff>65405</xdr:rowOff>
    </xdr:to>
    <xdr:sp macro="" textlink="">
      <xdr:nvSpPr>
        <xdr:cNvPr id="455" name="フローチャート: 判断 454">
          <a:extLst>
            <a:ext uri="{FF2B5EF4-FFF2-40B4-BE49-F238E27FC236}">
              <a16:creationId xmlns:a16="http://schemas.microsoft.com/office/drawing/2014/main" id="{8C599888-62AF-4D02-A560-DA1A546849D0}"/>
            </a:ext>
          </a:extLst>
        </xdr:cNvPr>
        <xdr:cNvSpPr/>
      </xdr:nvSpPr>
      <xdr:spPr>
        <a:xfrm>
          <a:off x="15240000" y="2364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75582</xdr:rowOff>
    </xdr:from>
    <xdr:ext cx="762000" cy="259045"/>
    <xdr:sp macro="" textlink="">
      <xdr:nvSpPr>
        <xdr:cNvPr id="456" name="テキスト ボックス 455">
          <a:extLst>
            <a:ext uri="{FF2B5EF4-FFF2-40B4-BE49-F238E27FC236}">
              <a16:creationId xmlns:a16="http://schemas.microsoft.com/office/drawing/2014/main" id="{CD1F6546-E714-4381-BFCE-2BD409F08C3A}"/>
            </a:ext>
          </a:extLst>
        </xdr:cNvPr>
        <xdr:cNvSpPr txBox="1"/>
      </xdr:nvSpPr>
      <xdr:spPr>
        <a:xfrm>
          <a:off x="14912975"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42182</xdr:rowOff>
    </xdr:from>
    <xdr:to>
      <xdr:col>68</xdr:col>
      <xdr:colOff>203200</xdr:colOff>
      <xdr:row>13</xdr:row>
      <xdr:rowOff>143782</xdr:rowOff>
    </xdr:to>
    <xdr:sp macro="" textlink="">
      <xdr:nvSpPr>
        <xdr:cNvPr id="457" name="フローチャート: 判断 456">
          <a:extLst>
            <a:ext uri="{FF2B5EF4-FFF2-40B4-BE49-F238E27FC236}">
              <a16:creationId xmlns:a16="http://schemas.microsoft.com/office/drawing/2014/main" id="{A0B1CDBD-0918-40D7-B068-2651CE202C10}"/>
            </a:ext>
          </a:extLst>
        </xdr:cNvPr>
        <xdr:cNvSpPr/>
      </xdr:nvSpPr>
      <xdr:spPr>
        <a:xfrm>
          <a:off x="14354175" y="2271032"/>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153959</xdr:rowOff>
    </xdr:from>
    <xdr:ext cx="762000" cy="259045"/>
    <xdr:sp macro="" textlink="">
      <xdr:nvSpPr>
        <xdr:cNvPr id="458" name="テキスト ボックス 457">
          <a:extLst>
            <a:ext uri="{FF2B5EF4-FFF2-40B4-BE49-F238E27FC236}">
              <a16:creationId xmlns:a16="http://schemas.microsoft.com/office/drawing/2014/main" id="{313B28E9-1FD0-4E25-B672-61F348595B15}"/>
            </a:ext>
          </a:extLst>
        </xdr:cNvPr>
        <xdr:cNvSpPr txBox="1"/>
      </xdr:nvSpPr>
      <xdr:spPr>
        <a:xfrm>
          <a:off x="14020800" y="20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80101</xdr:rowOff>
    </xdr:from>
    <xdr:to>
      <xdr:col>64</xdr:col>
      <xdr:colOff>152400</xdr:colOff>
      <xdr:row>14</xdr:row>
      <xdr:rowOff>10251</xdr:rowOff>
    </xdr:to>
    <xdr:sp macro="" textlink="">
      <xdr:nvSpPr>
        <xdr:cNvPr id="459" name="フローチャート: 判断 458">
          <a:extLst>
            <a:ext uri="{FF2B5EF4-FFF2-40B4-BE49-F238E27FC236}">
              <a16:creationId xmlns:a16="http://schemas.microsoft.com/office/drawing/2014/main" id="{54879726-013C-490E-AF94-6C6361C31A5F}"/>
            </a:ext>
          </a:extLst>
        </xdr:cNvPr>
        <xdr:cNvSpPr/>
      </xdr:nvSpPr>
      <xdr:spPr>
        <a:xfrm>
          <a:off x="13465175" y="2308951"/>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20428</xdr:rowOff>
    </xdr:from>
    <xdr:ext cx="762000" cy="259045"/>
    <xdr:sp macro="" textlink="">
      <xdr:nvSpPr>
        <xdr:cNvPr id="460" name="テキスト ボックス 459">
          <a:extLst>
            <a:ext uri="{FF2B5EF4-FFF2-40B4-BE49-F238E27FC236}">
              <a16:creationId xmlns:a16="http://schemas.microsoft.com/office/drawing/2014/main" id="{757C7514-E918-4D53-9CE4-A668DABB6851}"/>
            </a:ext>
          </a:extLst>
        </xdr:cNvPr>
        <xdr:cNvSpPr txBox="1"/>
      </xdr:nvSpPr>
      <xdr:spPr>
        <a:xfrm>
          <a:off x="13134975" y="2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57413E3-010F-44DC-BE61-DC95292E5B2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0E6048A-D96E-4F2F-81EE-09E5FF4E6BE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559BEF7-50DC-4101-A818-8FD1B8315EA8}"/>
            </a:ext>
          </a:extLst>
        </xdr:cNvPr>
        <xdr:cNvSpPr txBox="1"/>
      </xdr:nvSpPr>
      <xdr:spPr>
        <a:xfrm>
          <a:off x="150780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68A52704-99E9-4891-8E6A-7C4ED2341AC2}"/>
            </a:ext>
          </a:extLst>
        </xdr:cNvPr>
        <xdr:cNvSpPr txBox="1"/>
      </xdr:nvSpPr>
      <xdr:spPr>
        <a:xfrm>
          <a:off x="141890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B7D4BE6-89C6-40F6-88E7-BB99FB7DCCB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117,294
114,309
18.27
53,850,154
52,574,118
1,266,203
25,190,391
32,755,596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これまで行ってきた指定管理者制度の導入、事務事業の民間委託等の行財政改革や消防の広域化などにより職員数を削減してきたことによって、類似団体平均よりも低い水準での推移が続いている。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令和４年度では、会計年度任用職員の報酬や時間外勤務手当が増加した一方で、退職手当や一般職給、期末手当が減少したことにより、前年度から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今後も引き続き適切な定員管理に努めるとともに、公民連携の推進や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の導入推進により人件費総額の削減に努める。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00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xdr:rowOff>
    </xdr:from>
    <xdr:to>
      <xdr:col>15</xdr:col>
      <xdr:colOff>149225</xdr:colOff>
      <xdr:row>38</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物件費が類似団体平均に比べ高止まりしているのは、業務の民間委託化を推進し、職員人件費等から委託料（物件費）へのシフトが起きているためである。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現在は福祉施設や公営住宅、市民会館、公民館、スポーツ施設などの施設管理や一部の窓口業務について民間委託を実施しており、今後も順次民間委託化を進めていく。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72571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58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84364</xdr:rowOff>
    </xdr:from>
    <xdr:to>
      <xdr:col>69</xdr:col>
      <xdr:colOff>142875</xdr:colOff>
      <xdr:row>18</xdr:row>
      <xdr:rowOff>14514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類似団体平均を上回る要因として、障害者自立支援給付事業や障害児通所給付費の額が膨らんでいることなどが挙げられる。資格審査等の適正化や各種手当への独自加算等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66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157480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62230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148590</xdr:rowOff>
    </xdr:from>
    <xdr:to>
      <xdr:col>11</xdr:col>
      <xdr:colOff>60325</xdr:colOff>
      <xdr:row>56</xdr:row>
      <xdr:rowOff>78740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97807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ポイント上回っているのは、繰出金の増加が主な要因である。令和３年度に大きく悪化したのは、公債費と同じく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年後利率見直し時の一括償還で下水道事業会計への出資金が一時的に増加したことが主に影響している。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今後は介護予防の推進等により、税収を主な財源とする普通会計の負担額を減らしていくよう努める。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129722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03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275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59</xdr:row>
      <xdr:rowOff>20865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59</xdr:row>
      <xdr:rowOff>20865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73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一部事務組合への負担金の増加により、補助費等に係る経常収支比率は類似団体平均を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今後も引き続き、一部事務組合への負担金について精査するとともに、各種団体等への補助金についても見直しを図っていくことで抑制に努める。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678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06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65278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715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39</xdr:row>
      <xdr:rowOff>28702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60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35052</xdr:rowOff>
    </xdr:from>
    <xdr:to>
      <xdr:col>69</xdr:col>
      <xdr:colOff>142875</xdr:colOff>
      <xdr:row>36</xdr:row>
      <xdr:rowOff>136652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令和元年度決算時において、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年後利率見直し時の一括償還を行ったため一時的に増加していたが、その後は改善傾向にある。その結果、令和元年度を除くと類似団体平均と同水準での推移が続いている。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野崎駅・四条畷駅周辺整備事業や庁舎整備事業などの大型事業、公共施設の老朽化対策費用等により厳しい財政運営となることが予想されるため、市債の必要性や市債発行以外の財源調達の可能性を十分に検討し、適切な市債の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85089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78</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867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943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類似団体平均と比較して高い要因は、主として物件費・補助費等が高いことにある。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行政経営改革指針に沿って、スクラップアンドビルドの徹底による歳出の抑制に努めることにより、改善を図っていく。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また、人口流入や企業誘致に取り組むことで、安定的な財源を確保するとともに、公民連携の推進や各種補助金の活用等により歳入確保に努める。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848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61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85089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61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85089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84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39317</xdr:rowOff>
    </xdr:from>
    <xdr:to>
      <xdr:col>29</xdr:col>
      <xdr:colOff>127000</xdr:colOff>
      <xdr:row>17</xdr:row>
      <xdr:rowOff>57970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01592"/>
          <a:ext cx="647700" cy="1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39317</xdr:rowOff>
    </xdr:from>
    <xdr:to>
      <xdr:col>26</xdr:col>
      <xdr:colOff>50800</xdr:colOff>
      <xdr:row>17</xdr:row>
      <xdr:rowOff>64028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01592"/>
          <a:ext cx="698500" cy="2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64028</xdr:rowOff>
    </xdr:from>
    <xdr:to>
      <xdr:col>22</xdr:col>
      <xdr:colOff>114300</xdr:colOff>
      <xdr:row>17</xdr:row>
      <xdr:rowOff>131763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26303"/>
          <a:ext cx="698500" cy="6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149062</xdr:rowOff>
    </xdr:from>
    <xdr:to>
      <xdr:col>22</xdr:col>
      <xdr:colOff>165100</xdr:colOff>
      <xdr:row>16</xdr:row>
      <xdr:rowOff>79212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68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89389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131763</xdr:rowOff>
    </xdr:from>
    <xdr:to>
      <xdr:col>18</xdr:col>
      <xdr:colOff>177800</xdr:colOff>
      <xdr:row>17</xdr:row>
      <xdr:rowOff>140221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94038"/>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2941</xdr:rowOff>
    </xdr:from>
    <xdr:to>
      <xdr:col>19</xdr:col>
      <xdr:colOff>38100</xdr:colOff>
      <xdr:row>16</xdr:row>
      <xdr:rowOff>104541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93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114718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6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50193</xdr:rowOff>
    </xdr:from>
    <xdr:to>
      <xdr:col>15</xdr:col>
      <xdr:colOff>101600</xdr:colOff>
      <xdr:row>16</xdr:row>
      <xdr:rowOff>151793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161970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0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7170</xdr:rowOff>
    </xdr:from>
    <xdr:to>
      <xdr:col>29</xdr:col>
      <xdr:colOff>177800</xdr:colOff>
      <xdr:row>17</xdr:row>
      <xdr:rowOff>108770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150697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159967</xdr:rowOff>
    </xdr:from>
    <xdr:to>
      <xdr:col>26</xdr:col>
      <xdr:colOff>101600</xdr:colOff>
      <xdr:row>17</xdr:row>
      <xdr:rowOff>90117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74894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7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13228</xdr:rowOff>
    </xdr:from>
    <xdr:to>
      <xdr:col>22</xdr:col>
      <xdr:colOff>165100</xdr:colOff>
      <xdr:row>17</xdr:row>
      <xdr:rowOff>114828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99605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80963</xdr:rowOff>
    </xdr:from>
    <xdr:to>
      <xdr:col>19</xdr:col>
      <xdr:colOff>38100</xdr:colOff>
      <xdr:row>18</xdr:row>
      <xdr:rowOff>11113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4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167340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2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89421</xdr:rowOff>
    </xdr:from>
    <xdr:to>
      <xdr:col>15</xdr:col>
      <xdr:colOff>101600</xdr:colOff>
      <xdr:row>18</xdr:row>
      <xdr:rowOff>19571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5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3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133629</xdr:rowOff>
    </xdr:from>
    <xdr:to>
      <xdr:col>29</xdr:col>
      <xdr:colOff>127000</xdr:colOff>
      <xdr:row>35</xdr:row>
      <xdr:rowOff>319710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43979"/>
          <a:ext cx="647700" cy="18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133629</xdr:rowOff>
    </xdr:from>
    <xdr:to>
      <xdr:col>26</xdr:col>
      <xdr:colOff>50800</xdr:colOff>
      <xdr:row>35</xdr:row>
      <xdr:rowOff>284696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43979"/>
          <a:ext cx="698500" cy="15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275399</xdr:rowOff>
    </xdr:from>
    <xdr:to>
      <xdr:col>22</xdr:col>
      <xdr:colOff>114300</xdr:colOff>
      <xdr:row>35</xdr:row>
      <xdr:rowOff>284696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42849"/>
          <a:ext cx="698500" cy="3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132017</xdr:rowOff>
    </xdr:from>
    <xdr:to>
      <xdr:col>22</xdr:col>
      <xdr:colOff>165100</xdr:colOff>
      <xdr:row>35</xdr:row>
      <xdr:rowOff>233617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243794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5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275399</xdr:rowOff>
    </xdr:from>
    <xdr:to>
      <xdr:col>18</xdr:col>
      <xdr:colOff>177800</xdr:colOff>
      <xdr:row>35</xdr:row>
      <xdr:rowOff>239205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42849"/>
          <a:ext cx="698500" cy="30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140780</xdr:rowOff>
    </xdr:from>
    <xdr:to>
      <xdr:col>19</xdr:col>
      <xdr:colOff>38100</xdr:colOff>
      <xdr:row>35</xdr:row>
      <xdr:rowOff>242380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227157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171603</xdr:rowOff>
    </xdr:from>
    <xdr:to>
      <xdr:col>15</xdr:col>
      <xdr:colOff>101600</xdr:colOff>
      <xdr:row>35</xdr:row>
      <xdr:rowOff>273203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283380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268910</xdr:rowOff>
    </xdr:from>
    <xdr:to>
      <xdr:col>29</xdr:col>
      <xdr:colOff>177800</xdr:colOff>
      <xdr:row>36</xdr:row>
      <xdr:rowOff>27610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79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240987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82829</xdr:rowOff>
    </xdr:from>
    <xdr:to>
      <xdr:col>26</xdr:col>
      <xdr:colOff>101600</xdr:colOff>
      <xdr:row>35</xdr:row>
      <xdr:rowOff>184429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9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194606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6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233896</xdr:rowOff>
    </xdr:from>
    <xdr:to>
      <xdr:col>22</xdr:col>
      <xdr:colOff>165100</xdr:colOff>
      <xdr:row>35</xdr:row>
      <xdr:rowOff>335496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320273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3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224599</xdr:rowOff>
    </xdr:from>
    <xdr:to>
      <xdr:col>19</xdr:col>
      <xdr:colOff>38100</xdr:colOff>
      <xdr:row>34</xdr:row>
      <xdr:rowOff>326199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9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336376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6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188405</xdr:rowOff>
    </xdr:from>
    <xdr:to>
      <xdr:col>15</xdr:col>
      <xdr:colOff>101600</xdr:colOff>
      <xdr:row>35</xdr:row>
      <xdr:rowOff>290005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274782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117,294
114,309
18.27
53,850,154
52,574,118
1,266,203
25,190,391
32,755,596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86573</xdr:rowOff>
    </xdr:from>
    <xdr:to>
      <xdr:col>24</xdr:col>
      <xdr:colOff>63500</xdr:colOff>
      <xdr:row>37</xdr:row>
      <xdr:rowOff>114828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30223"/>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86573</xdr:rowOff>
    </xdr:from>
    <xdr:to>
      <xdr:col>19</xdr:col>
      <xdr:colOff>177800</xdr:colOff>
      <xdr:row>37</xdr:row>
      <xdr:rowOff>121892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3022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121892</xdr:rowOff>
    </xdr:from>
    <xdr:to>
      <xdr:col>15</xdr:col>
      <xdr:colOff>50800</xdr:colOff>
      <xdr:row>38</xdr:row>
      <xdr:rowOff>68651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5542"/>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69583</xdr:rowOff>
    </xdr:from>
    <xdr:to>
      <xdr:col>15</xdr:col>
      <xdr:colOff>101600</xdr:colOff>
      <xdr:row>35</xdr:row>
      <xdr:rowOff>171183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16260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68651</xdr:rowOff>
    </xdr:from>
    <xdr:to>
      <xdr:col>10</xdr:col>
      <xdr:colOff>114300</xdr:colOff>
      <xdr:row>38</xdr:row>
      <xdr:rowOff>78504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83751"/>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50655</xdr:rowOff>
    </xdr:from>
    <xdr:to>
      <xdr:col>10</xdr:col>
      <xdr:colOff>165100</xdr:colOff>
      <xdr:row>36</xdr:row>
      <xdr:rowOff>152255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168782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65148</xdr:rowOff>
    </xdr:from>
    <xdr:to>
      <xdr:col>6</xdr:col>
      <xdr:colOff>38100</xdr:colOff>
      <xdr:row>36</xdr:row>
      <xdr:rowOff>166748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11825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64028</xdr:rowOff>
    </xdr:from>
    <xdr:to>
      <xdr:col>24</xdr:col>
      <xdr:colOff>114300</xdr:colOff>
      <xdr:row>37</xdr:row>
      <xdr:rowOff>165629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07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42455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8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35773</xdr:rowOff>
    </xdr:from>
    <xdr:to>
      <xdr:col>20</xdr:col>
      <xdr:colOff>38100</xdr:colOff>
      <xdr:row>37</xdr:row>
      <xdr:rowOff>137373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128500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71092</xdr:rowOff>
    </xdr:from>
    <xdr:to>
      <xdr:col>15</xdr:col>
      <xdr:colOff>101600</xdr:colOff>
      <xdr:row>38</xdr:row>
      <xdr:rowOff>1242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163819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17851</xdr:rowOff>
    </xdr:from>
    <xdr:to>
      <xdr:col>10</xdr:col>
      <xdr:colOff>165100</xdr:colOff>
      <xdr:row>38</xdr:row>
      <xdr:rowOff>119451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110578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27704</xdr:rowOff>
    </xdr:from>
    <xdr:to>
      <xdr:col>6</xdr:col>
      <xdr:colOff>38100</xdr:colOff>
      <xdr:row>38</xdr:row>
      <xdr:rowOff>129304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120431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164356</xdr:rowOff>
    </xdr:from>
    <xdr:to>
      <xdr:col>24</xdr:col>
      <xdr:colOff>63500</xdr:colOff>
      <xdr:row>56</xdr:row>
      <xdr:rowOff>72459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4106"/>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72459</xdr:rowOff>
    </xdr:from>
    <xdr:to>
      <xdr:col>19</xdr:col>
      <xdr:colOff>177800</xdr:colOff>
      <xdr:row>56</xdr:row>
      <xdr:rowOff>108904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3659"/>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108904</xdr:rowOff>
    </xdr:from>
    <xdr:to>
      <xdr:col>15</xdr:col>
      <xdr:colOff>50800</xdr:colOff>
      <xdr:row>57</xdr:row>
      <xdr:rowOff>46937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0104"/>
          <a:ext cx="889000" cy="10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79560</xdr:rowOff>
    </xdr:from>
    <xdr:to>
      <xdr:col>15</xdr:col>
      <xdr:colOff>101600</xdr:colOff>
      <xdr:row>58</xdr:row>
      <xdr:rowOff>9710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46937</xdr:rowOff>
    </xdr:from>
    <xdr:to>
      <xdr:col>10</xdr:col>
      <xdr:colOff>114300</xdr:colOff>
      <xdr:row>57</xdr:row>
      <xdr:rowOff>157563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9587"/>
          <a:ext cx="889000" cy="1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79919</xdr:rowOff>
    </xdr:from>
    <xdr:to>
      <xdr:col>10</xdr:col>
      <xdr:colOff>165100</xdr:colOff>
      <xdr:row>58</xdr:row>
      <xdr:rowOff>10069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127991</xdr:rowOff>
    </xdr:from>
    <xdr:to>
      <xdr:col>6</xdr:col>
      <xdr:colOff>38100</xdr:colOff>
      <xdr:row>58</xdr:row>
      <xdr:rowOff>58141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0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49268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113556</xdr:rowOff>
    </xdr:from>
    <xdr:to>
      <xdr:col>24</xdr:col>
      <xdr:colOff>114300</xdr:colOff>
      <xdr:row>56</xdr:row>
      <xdr:rowOff>43706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136433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21659</xdr:rowOff>
    </xdr:from>
    <xdr:to>
      <xdr:col>20</xdr:col>
      <xdr:colOff>38100</xdr:colOff>
      <xdr:row>56</xdr:row>
      <xdr:rowOff>123259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139786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58104</xdr:rowOff>
    </xdr:from>
    <xdr:to>
      <xdr:col>15</xdr:col>
      <xdr:colOff>101600</xdr:colOff>
      <xdr:row>56</xdr:row>
      <xdr:rowOff>159704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167587</xdr:rowOff>
    </xdr:from>
    <xdr:to>
      <xdr:col>10</xdr:col>
      <xdr:colOff>165100</xdr:colOff>
      <xdr:row>57</xdr:row>
      <xdr:rowOff>97737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114264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106763</xdr:rowOff>
    </xdr:from>
    <xdr:to>
      <xdr:col>6</xdr:col>
      <xdr:colOff>38100</xdr:colOff>
      <xdr:row>58</xdr:row>
      <xdr:rowOff>36913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107834</xdr:rowOff>
    </xdr:from>
    <xdr:to>
      <xdr:col>24</xdr:col>
      <xdr:colOff>63500</xdr:colOff>
      <xdr:row>77</xdr:row>
      <xdr:rowOff>138694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09484"/>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138694</xdr:rowOff>
    </xdr:from>
    <xdr:to>
      <xdr:col>19</xdr:col>
      <xdr:colOff>177800</xdr:colOff>
      <xdr:row>78</xdr:row>
      <xdr:rowOff>45242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0344"/>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45242</xdr:rowOff>
    </xdr:from>
    <xdr:to>
      <xdr:col>15</xdr:col>
      <xdr:colOff>50800</xdr:colOff>
      <xdr:row>78</xdr:row>
      <xdr:rowOff>65039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342"/>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69286</xdr:rowOff>
    </xdr:from>
    <xdr:to>
      <xdr:col>15</xdr:col>
      <xdr:colOff>101600</xdr:colOff>
      <xdr:row>77</xdr:row>
      <xdr:rowOff>170886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65039</xdr:rowOff>
    </xdr:from>
    <xdr:to>
      <xdr:col>10</xdr:col>
      <xdr:colOff>114300</xdr:colOff>
      <xdr:row>78</xdr:row>
      <xdr:rowOff>67828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813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72075</xdr:rowOff>
    </xdr:from>
    <xdr:to>
      <xdr:col>10</xdr:col>
      <xdr:colOff>165100</xdr:colOff>
      <xdr:row>78</xdr:row>
      <xdr:rowOff>2225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57034</xdr:rowOff>
    </xdr:from>
    <xdr:to>
      <xdr:col>24</xdr:col>
      <xdr:colOff>114300</xdr:colOff>
      <xdr:row>77</xdr:row>
      <xdr:rowOff>158634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79911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87894</xdr:rowOff>
    </xdr:from>
    <xdr:to>
      <xdr:col>20</xdr:col>
      <xdr:colOff>38100</xdr:colOff>
      <xdr:row>78</xdr:row>
      <xdr:rowOff>18044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9171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165892</xdr:rowOff>
    </xdr:from>
    <xdr:to>
      <xdr:col>15</xdr:col>
      <xdr:colOff>101600</xdr:colOff>
      <xdr:row>78</xdr:row>
      <xdr:rowOff>96042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14239</xdr:rowOff>
    </xdr:from>
    <xdr:to>
      <xdr:col>10</xdr:col>
      <xdr:colOff>165100</xdr:colOff>
      <xdr:row>78</xdr:row>
      <xdr:rowOff>115839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106966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17028</xdr:rowOff>
    </xdr:from>
    <xdr:to>
      <xdr:col>6</xdr:col>
      <xdr:colOff>38100</xdr:colOff>
      <xdr:row>78</xdr:row>
      <xdr:rowOff>118628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109755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66853</xdr:rowOff>
    </xdr:from>
    <xdr:to>
      <xdr:col>24</xdr:col>
      <xdr:colOff>63500</xdr:colOff>
      <xdr:row>95</xdr:row>
      <xdr:rowOff>155649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54603"/>
          <a:ext cx="838200" cy="8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66853</xdr:rowOff>
    </xdr:from>
    <xdr:to>
      <xdr:col>19</xdr:col>
      <xdr:colOff>177800</xdr:colOff>
      <xdr:row>96</xdr:row>
      <xdr:rowOff>118807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54603"/>
          <a:ext cx="889000" cy="2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118807</xdr:rowOff>
    </xdr:from>
    <xdr:to>
      <xdr:col>15</xdr:col>
      <xdr:colOff>50800</xdr:colOff>
      <xdr:row>96</xdr:row>
      <xdr:rowOff>150757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78007"/>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39142</xdr:rowOff>
    </xdr:from>
    <xdr:to>
      <xdr:col>15</xdr:col>
      <xdr:colOff>101600</xdr:colOff>
      <xdr:row>97</xdr:row>
      <xdr:rowOff>140742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131869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150757</xdr:rowOff>
    </xdr:from>
    <xdr:to>
      <xdr:col>10</xdr:col>
      <xdr:colOff>114300</xdr:colOff>
      <xdr:row>97</xdr:row>
      <xdr:rowOff>20698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09957"/>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68349</xdr:rowOff>
    </xdr:from>
    <xdr:to>
      <xdr:col>10</xdr:col>
      <xdr:colOff>165100</xdr:colOff>
      <xdr:row>97</xdr:row>
      <xdr:rowOff>169949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109604</xdr:rowOff>
    </xdr:from>
    <xdr:to>
      <xdr:col>6</xdr:col>
      <xdr:colOff>38100</xdr:colOff>
      <xdr:row>98</xdr:row>
      <xdr:rowOff>39754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104849</xdr:rowOff>
    </xdr:from>
    <xdr:to>
      <xdr:col>24</xdr:col>
      <xdr:colOff>114300</xdr:colOff>
      <xdr:row>96</xdr:row>
      <xdr:rowOff>34999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83276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16053</xdr:rowOff>
    </xdr:from>
    <xdr:to>
      <xdr:col>20</xdr:col>
      <xdr:colOff>38100</xdr:colOff>
      <xdr:row>95</xdr:row>
      <xdr:rowOff>117653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108780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3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68007</xdr:rowOff>
    </xdr:from>
    <xdr:to>
      <xdr:col>15</xdr:col>
      <xdr:colOff>101600</xdr:colOff>
      <xdr:row>96</xdr:row>
      <xdr:rowOff>169607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14684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30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99957</xdr:rowOff>
    </xdr:from>
    <xdr:to>
      <xdr:col>10</xdr:col>
      <xdr:colOff>165100</xdr:colOff>
      <xdr:row>97</xdr:row>
      <xdr:rowOff>30107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46634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3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141348</xdr:rowOff>
    </xdr:from>
    <xdr:to>
      <xdr:col>6</xdr:col>
      <xdr:colOff>38100</xdr:colOff>
      <xdr:row>97</xdr:row>
      <xdr:rowOff>71498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88025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59287</xdr:rowOff>
    </xdr:from>
    <xdr:to>
      <xdr:col>55</xdr:col>
      <xdr:colOff>0</xdr:colOff>
      <xdr:row>36</xdr:row>
      <xdr:rowOff>60234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31487"/>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9442</xdr:rowOff>
    </xdr:from>
    <xdr:to>
      <xdr:col>50</xdr:col>
      <xdr:colOff>114300</xdr:colOff>
      <xdr:row>36</xdr:row>
      <xdr:rowOff>60234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52942"/>
          <a:ext cx="889000" cy="107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9442</xdr:rowOff>
    </xdr:from>
    <xdr:to>
      <xdr:col>45</xdr:col>
      <xdr:colOff>177800</xdr:colOff>
      <xdr:row>37</xdr:row>
      <xdr:rowOff>13448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52942"/>
          <a:ext cx="889000" cy="12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123538</xdr:rowOff>
    </xdr:from>
    <xdr:to>
      <xdr:col>46</xdr:col>
      <xdr:colOff>38100</xdr:colOff>
      <xdr:row>30</xdr:row>
      <xdr:rowOff>53688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09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70215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8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13448</xdr:rowOff>
    </xdr:from>
    <xdr:to>
      <xdr:col>41</xdr:col>
      <xdr:colOff>50800</xdr:colOff>
      <xdr:row>37</xdr:row>
      <xdr:rowOff>22787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7098"/>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120469</xdr:rowOff>
    </xdr:from>
    <xdr:to>
      <xdr:col>41</xdr:col>
      <xdr:colOff>101600</xdr:colOff>
      <xdr:row>37</xdr:row>
      <xdr:rowOff>50619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9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67146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151874</xdr:rowOff>
    </xdr:from>
    <xdr:to>
      <xdr:col>36</xdr:col>
      <xdr:colOff>165100</xdr:colOff>
      <xdr:row>37</xdr:row>
      <xdr:rowOff>82024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2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73151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8487</xdr:rowOff>
    </xdr:from>
    <xdr:to>
      <xdr:col>55</xdr:col>
      <xdr:colOff>50800</xdr:colOff>
      <xdr:row>36</xdr:row>
      <xdr:rowOff>110087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31364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9434</xdr:rowOff>
    </xdr:from>
    <xdr:to>
      <xdr:col>50</xdr:col>
      <xdr:colOff>165100</xdr:colOff>
      <xdr:row>36</xdr:row>
      <xdr:rowOff>111034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127561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5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130092</xdr:rowOff>
    </xdr:from>
    <xdr:to>
      <xdr:col>46</xdr:col>
      <xdr:colOff>38100</xdr:colOff>
      <xdr:row>30</xdr:row>
      <xdr:rowOff>60242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51369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9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134098</xdr:rowOff>
    </xdr:from>
    <xdr:to>
      <xdr:col>41</xdr:col>
      <xdr:colOff>101600</xdr:colOff>
      <xdr:row>37</xdr:row>
      <xdr:rowOff>64248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55375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143437</xdr:rowOff>
    </xdr:from>
    <xdr:to>
      <xdr:col>36</xdr:col>
      <xdr:colOff>165100</xdr:colOff>
      <xdr:row>37</xdr:row>
      <xdr:rowOff>73587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132449</xdr:rowOff>
    </xdr:from>
    <xdr:to>
      <xdr:col>55</xdr:col>
      <xdr:colOff>0</xdr:colOff>
      <xdr:row>57</xdr:row>
      <xdr:rowOff>36322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33649"/>
          <a:ext cx="8382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62294</xdr:rowOff>
    </xdr:from>
    <xdr:to>
      <xdr:col>50</xdr:col>
      <xdr:colOff>114300</xdr:colOff>
      <xdr:row>57</xdr:row>
      <xdr:rowOff>36322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63494"/>
          <a:ext cx="889000" cy="1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62294</xdr:rowOff>
    </xdr:from>
    <xdr:to>
      <xdr:col>45</xdr:col>
      <xdr:colOff>177800</xdr:colOff>
      <xdr:row>56</xdr:row>
      <xdr:rowOff>100178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63494"/>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134417</xdr:rowOff>
    </xdr:from>
    <xdr:to>
      <xdr:col>46</xdr:col>
      <xdr:colOff>38100</xdr:colOff>
      <xdr:row>55</xdr:row>
      <xdr:rowOff>64567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9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81094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100178</xdr:rowOff>
    </xdr:from>
    <xdr:to>
      <xdr:col>41</xdr:col>
      <xdr:colOff>50800</xdr:colOff>
      <xdr:row>57</xdr:row>
      <xdr:rowOff>84963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01378"/>
          <a:ext cx="889000" cy="1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8344</xdr:rowOff>
    </xdr:from>
    <xdr:to>
      <xdr:col>41</xdr:col>
      <xdr:colOff>101600</xdr:colOff>
      <xdr:row>54</xdr:row>
      <xdr:rowOff>109944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2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126471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0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90145</xdr:rowOff>
    </xdr:from>
    <xdr:to>
      <xdr:col>36</xdr:col>
      <xdr:colOff>165100</xdr:colOff>
      <xdr:row>56</xdr:row>
      <xdr:rowOff>20295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1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36822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2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81649</xdr:rowOff>
    </xdr:from>
    <xdr:to>
      <xdr:col>55</xdr:col>
      <xdr:colOff>50800</xdr:colOff>
      <xdr:row>57</xdr:row>
      <xdr:rowOff>11799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60076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156972</xdr:rowOff>
    </xdr:from>
    <xdr:to>
      <xdr:col>50</xdr:col>
      <xdr:colOff>165100</xdr:colOff>
      <xdr:row>57</xdr:row>
      <xdr:rowOff>87122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78249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11494</xdr:rowOff>
    </xdr:from>
    <xdr:to>
      <xdr:col>46</xdr:col>
      <xdr:colOff>38100</xdr:colOff>
      <xdr:row>56</xdr:row>
      <xdr:rowOff>113094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104221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49378</xdr:rowOff>
    </xdr:from>
    <xdr:to>
      <xdr:col>41</xdr:col>
      <xdr:colOff>101600</xdr:colOff>
      <xdr:row>56</xdr:row>
      <xdr:rowOff>150978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142105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34163</xdr:rowOff>
    </xdr:from>
    <xdr:to>
      <xdr:col>36</xdr:col>
      <xdr:colOff>165100</xdr:colOff>
      <xdr:row>57</xdr:row>
      <xdr:rowOff>135763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107421</xdr:rowOff>
    </xdr:from>
    <xdr:to>
      <xdr:col>55</xdr:col>
      <xdr:colOff>0</xdr:colOff>
      <xdr:row>77</xdr:row>
      <xdr:rowOff>158057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09071"/>
          <a:ext cx="8382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8096</xdr:rowOff>
    </xdr:from>
    <xdr:to>
      <xdr:col>50</xdr:col>
      <xdr:colOff>114300</xdr:colOff>
      <xdr:row>77</xdr:row>
      <xdr:rowOff>158057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09746"/>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8096</xdr:rowOff>
    </xdr:from>
    <xdr:to>
      <xdr:col>45</xdr:col>
      <xdr:colOff>177800</xdr:colOff>
      <xdr:row>77</xdr:row>
      <xdr:rowOff>85956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09746"/>
          <a:ext cx="8890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71230</xdr:rowOff>
    </xdr:from>
    <xdr:to>
      <xdr:col>46</xdr:col>
      <xdr:colOff>38100</xdr:colOff>
      <xdr:row>77</xdr:row>
      <xdr:rowOff>1380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0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17906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8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85956</xdr:rowOff>
    </xdr:from>
    <xdr:to>
      <xdr:col>41</xdr:col>
      <xdr:colOff>50800</xdr:colOff>
      <xdr:row>77</xdr:row>
      <xdr:rowOff>154605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87606"/>
          <a:ext cx="889000" cy="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49238</xdr:rowOff>
    </xdr:from>
    <xdr:to>
      <xdr:col>41</xdr:col>
      <xdr:colOff>101600</xdr:colOff>
      <xdr:row>75</xdr:row>
      <xdr:rowOff>150837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907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167365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138964</xdr:rowOff>
    </xdr:from>
    <xdr:to>
      <xdr:col>36</xdr:col>
      <xdr:colOff>165100</xdr:colOff>
      <xdr:row>77</xdr:row>
      <xdr:rowOff>69114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6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85641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56621</xdr:rowOff>
    </xdr:from>
    <xdr:to>
      <xdr:col>55</xdr:col>
      <xdr:colOff>50800</xdr:colOff>
      <xdr:row>77</xdr:row>
      <xdr:rowOff>158221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35048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107257</xdr:rowOff>
    </xdr:from>
    <xdr:to>
      <xdr:col>50</xdr:col>
      <xdr:colOff>165100</xdr:colOff>
      <xdr:row>78</xdr:row>
      <xdr:rowOff>37407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28534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128746</xdr:rowOff>
    </xdr:from>
    <xdr:to>
      <xdr:col>46</xdr:col>
      <xdr:colOff>38100</xdr:colOff>
      <xdr:row>77</xdr:row>
      <xdr:rowOff>58896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50023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35156</xdr:rowOff>
    </xdr:from>
    <xdr:to>
      <xdr:col>41</xdr:col>
      <xdr:colOff>101600</xdr:colOff>
      <xdr:row>77</xdr:row>
      <xdr:rowOff>136756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127883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103805</xdr:rowOff>
    </xdr:from>
    <xdr:to>
      <xdr:col>36</xdr:col>
      <xdr:colOff>165100</xdr:colOff>
      <xdr:row>78</xdr:row>
      <xdr:rowOff>33955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25082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39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149896</xdr:rowOff>
    </xdr:from>
    <xdr:to>
      <xdr:col>55</xdr:col>
      <xdr:colOff>0</xdr:colOff>
      <xdr:row>97</xdr:row>
      <xdr:rowOff>56032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37646"/>
          <a:ext cx="838200" cy="2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117594</xdr:rowOff>
    </xdr:from>
    <xdr:to>
      <xdr:col>50</xdr:col>
      <xdr:colOff>114300</xdr:colOff>
      <xdr:row>97</xdr:row>
      <xdr:rowOff>56032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76794"/>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14725</xdr:rowOff>
    </xdr:from>
    <xdr:to>
      <xdr:col>45</xdr:col>
      <xdr:colOff>177800</xdr:colOff>
      <xdr:row>96</xdr:row>
      <xdr:rowOff>117594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47392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52301</xdr:rowOff>
    </xdr:from>
    <xdr:to>
      <xdr:col>46</xdr:col>
      <xdr:colOff>38100</xdr:colOff>
      <xdr:row>94</xdr:row>
      <xdr:rowOff>153901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14725</xdr:rowOff>
    </xdr:from>
    <xdr:to>
      <xdr:col>41</xdr:col>
      <xdr:colOff>50800</xdr:colOff>
      <xdr:row>97</xdr:row>
      <xdr:rowOff>3546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73925"/>
          <a:ext cx="889000" cy="16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147582</xdr:rowOff>
    </xdr:from>
    <xdr:to>
      <xdr:col>41</xdr:col>
      <xdr:colOff>101600</xdr:colOff>
      <xdr:row>95</xdr:row>
      <xdr:rowOff>77732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94259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84945</xdr:rowOff>
    </xdr:from>
    <xdr:to>
      <xdr:col>36</xdr:col>
      <xdr:colOff>165100</xdr:colOff>
      <xdr:row>96</xdr:row>
      <xdr:rowOff>15095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31622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99096</xdr:rowOff>
    </xdr:from>
    <xdr:to>
      <xdr:col>55</xdr:col>
      <xdr:colOff>50800</xdr:colOff>
      <xdr:row>96</xdr:row>
      <xdr:rowOff>29246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121973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5232</xdr:rowOff>
    </xdr:from>
    <xdr:to>
      <xdr:col>50</xdr:col>
      <xdr:colOff>165100</xdr:colOff>
      <xdr:row>97</xdr:row>
      <xdr:rowOff>106832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97959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66794</xdr:rowOff>
    </xdr:from>
    <xdr:to>
      <xdr:col>46</xdr:col>
      <xdr:colOff>38100</xdr:colOff>
      <xdr:row>96</xdr:row>
      <xdr:rowOff>168394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159521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135375</xdr:rowOff>
    </xdr:from>
    <xdr:to>
      <xdr:col>41</xdr:col>
      <xdr:colOff>101600</xdr:colOff>
      <xdr:row>96</xdr:row>
      <xdr:rowOff>65525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56652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124196</xdr:rowOff>
    </xdr:from>
    <xdr:to>
      <xdr:col>36</xdr:col>
      <xdr:colOff>165100</xdr:colOff>
      <xdr:row>97</xdr:row>
      <xdr:rowOff>54346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45473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40767</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7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112395</xdr:rowOff>
    </xdr:from>
    <xdr:to>
      <xdr:col>76</xdr:col>
      <xdr:colOff>165100</xdr:colOff>
      <xdr:row>38</xdr:row>
      <xdr:rowOff>42545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59072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109728</xdr:rowOff>
    </xdr:from>
    <xdr:to>
      <xdr:col>71</xdr:col>
      <xdr:colOff>177800</xdr:colOff>
      <xdr:row>39</xdr:row>
      <xdr:rowOff>40767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2482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xdr:rowOff>
    </xdr:from>
    <xdr:to>
      <xdr:col>72</xdr:col>
      <xdr:colOff>38100</xdr:colOff>
      <xdr:row>34</xdr:row>
      <xdr:rowOff>109093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583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125620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56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xdr:rowOff>
    </xdr:from>
    <xdr:to>
      <xdr:col>67</xdr:col>
      <xdr:colOff>101600</xdr:colOff>
      <xdr:row>38</xdr:row>
      <xdr:rowOff>102108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118635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161417</xdr:rowOff>
    </xdr:from>
    <xdr:to>
      <xdr:col>72</xdr:col>
      <xdr:colOff>38100</xdr:colOff>
      <xdr:row>39</xdr:row>
      <xdr:rowOff>91567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82694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58928</xdr:rowOff>
    </xdr:from>
    <xdr:to>
      <xdr:col>67</xdr:col>
      <xdr:colOff>101600</xdr:colOff>
      <xdr:row>38</xdr:row>
      <xdr:rowOff>160528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151655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100209</xdr:rowOff>
    </xdr:from>
    <xdr:to>
      <xdr:col>85</xdr:col>
      <xdr:colOff>127000</xdr:colOff>
      <xdr:row>75</xdr:row>
      <xdr:rowOff>116174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58959"/>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100209</xdr:rowOff>
    </xdr:from>
    <xdr:to>
      <xdr:col>81</xdr:col>
      <xdr:colOff>50800</xdr:colOff>
      <xdr:row>75</xdr:row>
      <xdr:rowOff>123184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5895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171018</xdr:rowOff>
    </xdr:from>
    <xdr:to>
      <xdr:col>76</xdr:col>
      <xdr:colOff>114300</xdr:colOff>
      <xdr:row>75</xdr:row>
      <xdr:rowOff>123184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858318"/>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171018</xdr:rowOff>
    </xdr:from>
    <xdr:to>
      <xdr:col>71</xdr:col>
      <xdr:colOff>177800</xdr:colOff>
      <xdr:row>75</xdr:row>
      <xdr:rowOff>133318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58318"/>
          <a:ext cx="889000" cy="1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65374</xdr:rowOff>
    </xdr:from>
    <xdr:to>
      <xdr:col>85</xdr:col>
      <xdr:colOff>177800</xdr:colOff>
      <xdr:row>75</xdr:row>
      <xdr:rowOff>166973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24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43801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49409</xdr:rowOff>
    </xdr:from>
    <xdr:to>
      <xdr:col>81</xdr:col>
      <xdr:colOff>101600</xdr:colOff>
      <xdr:row>75</xdr:row>
      <xdr:rowOff>151009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142136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72384</xdr:rowOff>
    </xdr:from>
    <xdr:to>
      <xdr:col>76</xdr:col>
      <xdr:colOff>165100</xdr:colOff>
      <xdr:row>76</xdr:row>
      <xdr:rowOff>2533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31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165110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120218</xdr:rowOff>
    </xdr:from>
    <xdr:to>
      <xdr:col>72</xdr:col>
      <xdr:colOff>38100</xdr:colOff>
      <xdr:row>75</xdr:row>
      <xdr:rowOff>50368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66895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82518</xdr:rowOff>
    </xdr:from>
    <xdr:to>
      <xdr:col>67</xdr:col>
      <xdr:colOff>101600</xdr:colOff>
      <xdr:row>76</xdr:row>
      <xdr:rowOff>12669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41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3796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109677</xdr:rowOff>
    </xdr:from>
    <xdr:to>
      <xdr:col>85</xdr:col>
      <xdr:colOff>127000</xdr:colOff>
      <xdr:row>98</xdr:row>
      <xdr:rowOff>34860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40327"/>
          <a:ext cx="8382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34860</xdr:rowOff>
    </xdr:from>
    <xdr:to>
      <xdr:col>81</xdr:col>
      <xdr:colOff>50800</xdr:colOff>
      <xdr:row>98</xdr:row>
      <xdr:rowOff>99870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6960"/>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99870</xdr:rowOff>
    </xdr:from>
    <xdr:to>
      <xdr:col>76</xdr:col>
      <xdr:colOff>114300</xdr:colOff>
      <xdr:row>98</xdr:row>
      <xdr:rowOff>124537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01970"/>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77699</xdr:rowOff>
    </xdr:from>
    <xdr:to>
      <xdr:col>76</xdr:col>
      <xdr:colOff>165100</xdr:colOff>
      <xdr:row>99</xdr:row>
      <xdr:rowOff>7849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124537</xdr:rowOff>
    </xdr:from>
    <xdr:to>
      <xdr:col>71</xdr:col>
      <xdr:colOff>177800</xdr:colOff>
      <xdr:row>99</xdr:row>
      <xdr:rowOff>33706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26637"/>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142229</xdr:rowOff>
    </xdr:from>
    <xdr:to>
      <xdr:col>72</xdr:col>
      <xdr:colOff>38100</xdr:colOff>
      <xdr:row>98</xdr:row>
      <xdr:rowOff>72379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104913</xdr:rowOff>
    </xdr:from>
    <xdr:to>
      <xdr:col>67</xdr:col>
      <xdr:colOff>101600</xdr:colOff>
      <xdr:row>99</xdr:row>
      <xdr:rowOff>35063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51590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58877</xdr:rowOff>
    </xdr:from>
    <xdr:to>
      <xdr:col>85</xdr:col>
      <xdr:colOff>177800</xdr:colOff>
      <xdr:row>97</xdr:row>
      <xdr:rowOff>160477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81754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155510</xdr:rowOff>
    </xdr:from>
    <xdr:to>
      <xdr:col>81</xdr:col>
      <xdr:colOff>101600</xdr:colOff>
      <xdr:row>98</xdr:row>
      <xdr:rowOff>85660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7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49070</xdr:rowOff>
    </xdr:from>
    <xdr:to>
      <xdr:col>76</xdr:col>
      <xdr:colOff>165100</xdr:colOff>
      <xdr:row>98</xdr:row>
      <xdr:rowOff>150670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167197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73737</xdr:rowOff>
    </xdr:from>
    <xdr:to>
      <xdr:col>72</xdr:col>
      <xdr:colOff>38100</xdr:colOff>
      <xdr:row>99</xdr:row>
      <xdr:rowOff>3887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166464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154356</xdr:rowOff>
    </xdr:from>
    <xdr:to>
      <xdr:col>67</xdr:col>
      <xdr:colOff>101600</xdr:colOff>
      <xdr:row>99</xdr:row>
      <xdr:rowOff>84506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75633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4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9725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496125"/>
          <a:ext cx="1269" cy="1289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127852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2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9725</xdr:rowOff>
    </xdr:from>
    <xdr:to>
      <xdr:col>116</xdr:col>
      <xdr:colOff>152400</xdr:colOff>
      <xdr:row>32</xdr:row>
      <xdr:rowOff>9725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4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22134</xdr:rowOff>
    </xdr:from>
    <xdr:to>
      <xdr:col>116</xdr:col>
      <xdr:colOff>63500</xdr:colOff>
      <xdr:row>38</xdr:row>
      <xdr:rowOff>21644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851434"/>
          <a:ext cx="838200" cy="6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62592</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76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84165</xdr:rowOff>
    </xdr:from>
    <xdr:to>
      <xdr:col>116</xdr:col>
      <xdr:colOff>114300</xdr:colOff>
      <xdr:row>39</xdr:row>
      <xdr:rowOff>14315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22134</xdr:rowOff>
    </xdr:from>
    <xdr:to>
      <xdr:col>111</xdr:col>
      <xdr:colOff>177800</xdr:colOff>
      <xdr:row>37</xdr:row>
      <xdr:rowOff>122229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851434"/>
          <a:ext cx="889000" cy="6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63427</xdr:rowOff>
    </xdr:from>
    <xdr:to>
      <xdr:col>112</xdr:col>
      <xdr:colOff>38100</xdr:colOff>
      <xdr:row>38</xdr:row>
      <xdr:rowOff>165027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156154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32258</xdr:rowOff>
    </xdr:from>
    <xdr:to>
      <xdr:col>107</xdr:col>
      <xdr:colOff>50800</xdr:colOff>
      <xdr:row>37</xdr:row>
      <xdr:rowOff>122229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347208"/>
          <a:ext cx="889000" cy="11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137233</xdr:rowOff>
    </xdr:from>
    <xdr:to>
      <xdr:col>107</xdr:col>
      <xdr:colOff>101600</xdr:colOff>
      <xdr:row>37</xdr:row>
      <xdr:rowOff>67383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83910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32258</xdr:rowOff>
    </xdr:from>
    <xdr:to>
      <xdr:col>102</xdr:col>
      <xdr:colOff>114300</xdr:colOff>
      <xdr:row>35</xdr:row>
      <xdr:rowOff>34544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347208"/>
          <a:ext cx="889000" cy="6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4481</xdr:rowOff>
    </xdr:from>
    <xdr:to>
      <xdr:col>102</xdr:col>
      <xdr:colOff>165100</xdr:colOff>
      <xdr:row>37</xdr:row>
      <xdr:rowOff>106081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4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97208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48242</xdr:rowOff>
    </xdr:from>
    <xdr:to>
      <xdr:col>98</xdr:col>
      <xdr:colOff>38100</xdr:colOff>
      <xdr:row>37</xdr:row>
      <xdr:rowOff>149842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140969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8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142294</xdr:rowOff>
    </xdr:from>
    <xdr:to>
      <xdr:col>116</xdr:col>
      <xdr:colOff>114300</xdr:colOff>
      <xdr:row>38</xdr:row>
      <xdr:rowOff>72444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165171</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142784</xdr:rowOff>
    </xdr:from>
    <xdr:to>
      <xdr:col>112</xdr:col>
      <xdr:colOff>38100</xdr:colOff>
      <xdr:row>34</xdr:row>
      <xdr:rowOff>72934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89461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71429</xdr:rowOff>
    </xdr:from>
    <xdr:to>
      <xdr:col>107</xdr:col>
      <xdr:colOff>101600</xdr:colOff>
      <xdr:row>38</xdr:row>
      <xdr:rowOff>1578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15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164155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5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152908</xdr:rowOff>
    </xdr:from>
    <xdr:to>
      <xdr:col>102</xdr:col>
      <xdr:colOff>165100</xdr:colOff>
      <xdr:row>31</xdr:row>
      <xdr:rowOff>83058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2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99585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0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155194</xdr:rowOff>
    </xdr:from>
    <xdr:to>
      <xdr:col>98</xdr:col>
      <xdr:colOff>38100</xdr:colOff>
      <xdr:row>35</xdr:row>
      <xdr:rowOff>85344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101871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69774</xdr:rowOff>
    </xdr:from>
    <xdr:to>
      <xdr:col>107</xdr:col>
      <xdr:colOff>101600</xdr:colOff>
      <xdr:row>58</xdr:row>
      <xdr:rowOff>171374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75184</xdr:rowOff>
    </xdr:from>
    <xdr:to>
      <xdr:col>102</xdr:col>
      <xdr:colOff>165100</xdr:colOff>
      <xdr:row>59</xdr:row>
      <xdr:rowOff>5334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21861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59296</xdr:rowOff>
    </xdr:from>
    <xdr:to>
      <xdr:col>98</xdr:col>
      <xdr:colOff>38100</xdr:colOff>
      <xdr:row>58</xdr:row>
      <xdr:rowOff>160896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5973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22771</xdr:rowOff>
    </xdr:from>
    <xdr:to>
      <xdr:col>116</xdr:col>
      <xdr:colOff>63500</xdr:colOff>
      <xdr:row>74</xdr:row>
      <xdr:rowOff>77750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710071"/>
          <a:ext cx="8382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77750</xdr:rowOff>
    </xdr:from>
    <xdr:to>
      <xdr:col>111</xdr:col>
      <xdr:colOff>177800</xdr:colOff>
      <xdr:row>74</xdr:row>
      <xdr:rowOff>151473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765050"/>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151473</xdr:rowOff>
    </xdr:from>
    <xdr:to>
      <xdr:col>107</xdr:col>
      <xdr:colOff>50800</xdr:colOff>
      <xdr:row>75</xdr:row>
      <xdr:rowOff>32182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38773"/>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136068</xdr:rowOff>
    </xdr:from>
    <xdr:to>
      <xdr:col>107</xdr:col>
      <xdr:colOff>101600</xdr:colOff>
      <xdr:row>76</xdr:row>
      <xdr:rowOff>66218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57345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32182</xdr:rowOff>
    </xdr:from>
    <xdr:to>
      <xdr:col>102</xdr:col>
      <xdr:colOff>114300</xdr:colOff>
      <xdr:row>76</xdr:row>
      <xdr:rowOff>30544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90932"/>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1956</xdr:rowOff>
    </xdr:from>
    <xdr:to>
      <xdr:col>102</xdr:col>
      <xdr:colOff>165100</xdr:colOff>
      <xdr:row>73</xdr:row>
      <xdr:rowOff>103556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120083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146469</xdr:rowOff>
    </xdr:from>
    <xdr:to>
      <xdr:col>98</xdr:col>
      <xdr:colOff>38100</xdr:colOff>
      <xdr:row>75</xdr:row>
      <xdr:rowOff>76619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143421</xdr:rowOff>
    </xdr:from>
    <xdr:to>
      <xdr:col>116</xdr:col>
      <xdr:colOff>114300</xdr:colOff>
      <xdr:row>74</xdr:row>
      <xdr:rowOff>73571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166298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26950</xdr:rowOff>
    </xdr:from>
    <xdr:to>
      <xdr:col>112</xdr:col>
      <xdr:colOff>38100</xdr:colOff>
      <xdr:row>74</xdr:row>
      <xdr:rowOff>128550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145077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100673</xdr:rowOff>
    </xdr:from>
    <xdr:to>
      <xdr:col>107</xdr:col>
      <xdr:colOff>101600</xdr:colOff>
      <xdr:row>75</xdr:row>
      <xdr:rowOff>30823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47350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152832</xdr:rowOff>
    </xdr:from>
    <xdr:to>
      <xdr:col>102</xdr:col>
      <xdr:colOff>165100</xdr:colOff>
      <xdr:row>75</xdr:row>
      <xdr:rowOff>82982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74109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151194</xdr:rowOff>
    </xdr:from>
    <xdr:to>
      <xdr:col>98</xdr:col>
      <xdr:colOff>38100</xdr:colOff>
      <xdr:row>76</xdr:row>
      <xdr:rowOff>81344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72471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125,407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円となっており、類似団体内では最も高い状況であった令和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と比較すると、類似団体平均以下となり、扶助費の伸びが他団体と比較して緩やかになっている。ただし、保育関連や障害福祉の分野で経費が年々膨らんでおり、今後も扶助費の増加傾向は続くものと見込まれる。そのため、他団体の動向も鑑みながら適切に施策を実施し、扶助費の増加を抑制す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物件費については、類似団体内平均値と同水準で推移していたが、令和４年度では住民一人当たり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増加傾向が続いている。これは、行財政改革による職員数の削減等の結果、指定管理者制度の導入や窓口業務など各種業務の委託化を進めてきたことや、近年のふるさと納税寄付金の増加に伴う事務費の増加も要因として挙げられる。今後も事務事業のアウトソーシングを推進する上で、これまでより高い水準で推移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人件費については、行財政改革による職員数の削減等の結果、類似団体平均を下回る水準で推移してきている。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投資及び出資金については、令和３年度に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年後利率見直し時の一括償還で下水道事業会計への出資金が増加した反動を受け、住民一人当たりコストが減少したものである。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117,294
114,309
18.27
53,850,154
52,574,118
1,266,203
25,190,391
32,755,596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73297</xdr:rowOff>
    </xdr:from>
    <xdr:to>
      <xdr:col>24</xdr:col>
      <xdr:colOff>63500</xdr:colOff>
      <xdr:row>34</xdr:row>
      <xdr:rowOff>163649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2597"/>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73297</xdr:rowOff>
    </xdr:from>
    <xdr:to>
      <xdr:col>19</xdr:col>
      <xdr:colOff>177800</xdr:colOff>
      <xdr:row>34</xdr:row>
      <xdr:rowOff>170180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02597"/>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170180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1028"/>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21046</xdr:rowOff>
    </xdr:from>
    <xdr:to>
      <xdr:col>10</xdr:col>
      <xdr:colOff>114300</xdr:colOff>
      <xdr:row>34</xdr:row>
      <xdr:rowOff>41728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03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112849</xdr:rowOff>
    </xdr:from>
    <xdr:to>
      <xdr:col>24</xdr:col>
      <xdr:colOff>114300</xdr:colOff>
      <xdr:row>35</xdr:row>
      <xdr:rowOff>42999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22497</xdr:rowOff>
    </xdr:from>
    <xdr:to>
      <xdr:col>20</xdr:col>
      <xdr:colOff>38100</xdr:colOff>
      <xdr:row>34</xdr:row>
      <xdr:rowOff>124097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140624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162378</xdr:rowOff>
    </xdr:from>
    <xdr:to>
      <xdr:col>10</xdr:col>
      <xdr:colOff>165100</xdr:colOff>
      <xdr:row>34</xdr:row>
      <xdr:rowOff>92528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141696</xdr:rowOff>
    </xdr:from>
    <xdr:to>
      <xdr:col>6</xdr:col>
      <xdr:colOff>38100</xdr:colOff>
      <xdr:row>34</xdr:row>
      <xdr:rowOff>71846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88373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82605</xdr:rowOff>
    </xdr:from>
    <xdr:to>
      <xdr:col>24</xdr:col>
      <xdr:colOff>63500</xdr:colOff>
      <xdr:row>57</xdr:row>
      <xdr:rowOff>87474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5255"/>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105401</xdr:rowOff>
    </xdr:from>
    <xdr:to>
      <xdr:col>19</xdr:col>
      <xdr:colOff>177800</xdr:colOff>
      <xdr:row>57</xdr:row>
      <xdr:rowOff>82605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63701"/>
          <a:ext cx="889000" cy="4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105401</xdr:rowOff>
    </xdr:from>
    <xdr:to>
      <xdr:col>15</xdr:col>
      <xdr:colOff>50800</xdr:colOff>
      <xdr:row>57</xdr:row>
      <xdr:rowOff>56910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63701"/>
          <a:ext cx="889000" cy="4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72665</xdr:rowOff>
    </xdr:from>
    <xdr:to>
      <xdr:col>15</xdr:col>
      <xdr:colOff>101600</xdr:colOff>
      <xdr:row>55</xdr:row>
      <xdr:rowOff>2815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3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165392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56910</xdr:rowOff>
    </xdr:from>
    <xdr:to>
      <xdr:col>10</xdr:col>
      <xdr:colOff>114300</xdr:colOff>
      <xdr:row>57</xdr:row>
      <xdr:rowOff>136865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9560"/>
          <a:ext cx="889000" cy="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161316</xdr:rowOff>
    </xdr:from>
    <xdr:to>
      <xdr:col>10</xdr:col>
      <xdr:colOff>165100</xdr:colOff>
      <xdr:row>57</xdr:row>
      <xdr:rowOff>91466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107993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63100</xdr:rowOff>
    </xdr:from>
    <xdr:to>
      <xdr:col>6</xdr:col>
      <xdr:colOff>38100</xdr:colOff>
      <xdr:row>57</xdr:row>
      <xdr:rowOff>164700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9777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36674</xdr:rowOff>
    </xdr:from>
    <xdr:to>
      <xdr:col>24</xdr:col>
      <xdr:colOff>114300</xdr:colOff>
      <xdr:row>57</xdr:row>
      <xdr:rowOff>138274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31805</xdr:rowOff>
    </xdr:from>
    <xdr:to>
      <xdr:col>20</xdr:col>
      <xdr:colOff>38100</xdr:colOff>
      <xdr:row>57</xdr:row>
      <xdr:rowOff>133405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124532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54601</xdr:rowOff>
    </xdr:from>
    <xdr:to>
      <xdr:col>15</xdr:col>
      <xdr:colOff>101600</xdr:colOff>
      <xdr:row>54</xdr:row>
      <xdr:rowOff>156201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1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6110</xdr:rowOff>
    </xdr:from>
    <xdr:to>
      <xdr:col>10</xdr:col>
      <xdr:colOff>165100</xdr:colOff>
      <xdr:row>57</xdr:row>
      <xdr:rowOff>107710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98837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86065</xdr:rowOff>
    </xdr:from>
    <xdr:to>
      <xdr:col>6</xdr:col>
      <xdr:colOff>38100</xdr:colOff>
      <xdr:row>58</xdr:row>
      <xdr:rowOff>16215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105250</xdr:rowOff>
    </xdr:from>
    <xdr:to>
      <xdr:col>24</xdr:col>
      <xdr:colOff>63500</xdr:colOff>
      <xdr:row>74</xdr:row>
      <xdr:rowOff>168511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92550"/>
          <a:ext cx="838200" cy="6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105250</xdr:rowOff>
    </xdr:from>
    <xdr:to>
      <xdr:col>19</xdr:col>
      <xdr:colOff>177800</xdr:colOff>
      <xdr:row>76</xdr:row>
      <xdr:rowOff>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2550"/>
          <a:ext cx="889000" cy="2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178</xdr:rowOff>
    </xdr:from>
    <xdr:to>
      <xdr:col>15</xdr:col>
      <xdr:colOff>50800</xdr:colOff>
      <xdr:row>76</xdr:row>
      <xdr:rowOff>73506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0378"/>
          <a:ext cx="889000" cy="7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160330</xdr:rowOff>
    </xdr:from>
    <xdr:to>
      <xdr:col>15</xdr:col>
      <xdr:colOff>101600</xdr:colOff>
      <xdr:row>77</xdr:row>
      <xdr:rowOff>90480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81607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73506</xdr:rowOff>
    </xdr:from>
    <xdr:to>
      <xdr:col>10</xdr:col>
      <xdr:colOff>114300</xdr:colOff>
      <xdr:row>76</xdr:row>
      <xdr:rowOff>130685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3706"/>
          <a:ext cx="889000" cy="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27254</xdr:rowOff>
    </xdr:from>
    <xdr:to>
      <xdr:col>10</xdr:col>
      <xdr:colOff>165100</xdr:colOff>
      <xdr:row>77</xdr:row>
      <xdr:rowOff>128854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2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119981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88587</xdr:rowOff>
    </xdr:from>
    <xdr:to>
      <xdr:col>6</xdr:col>
      <xdr:colOff>38100</xdr:colOff>
      <xdr:row>78</xdr:row>
      <xdr:rowOff>18737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117711</xdr:rowOff>
    </xdr:from>
    <xdr:to>
      <xdr:col>24</xdr:col>
      <xdr:colOff>114300</xdr:colOff>
      <xdr:row>75</xdr:row>
      <xdr:rowOff>47861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140588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54450</xdr:rowOff>
    </xdr:from>
    <xdr:to>
      <xdr:col>20</xdr:col>
      <xdr:colOff>38100</xdr:colOff>
      <xdr:row>74</xdr:row>
      <xdr:rowOff>156050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120828</xdr:rowOff>
    </xdr:from>
    <xdr:to>
      <xdr:col>15</xdr:col>
      <xdr:colOff>101600</xdr:colOff>
      <xdr:row>76</xdr:row>
      <xdr:rowOff>50977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9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67505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22706</xdr:rowOff>
    </xdr:from>
    <xdr:to>
      <xdr:col>10</xdr:col>
      <xdr:colOff>165100</xdr:colOff>
      <xdr:row>76</xdr:row>
      <xdr:rowOff>124306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140832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2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79885</xdr:rowOff>
    </xdr:from>
    <xdr:to>
      <xdr:col>6</xdr:col>
      <xdr:colOff>38100</xdr:colOff>
      <xdr:row>77</xdr:row>
      <xdr:rowOff>10035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26563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167590</xdr:rowOff>
    </xdr:from>
    <xdr:to>
      <xdr:col>24</xdr:col>
      <xdr:colOff>63500</xdr:colOff>
      <xdr:row>97</xdr:row>
      <xdr:rowOff>13993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26790"/>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13993</xdr:rowOff>
    </xdr:from>
    <xdr:to>
      <xdr:col>19</xdr:col>
      <xdr:colOff>177800</xdr:colOff>
      <xdr:row>97</xdr:row>
      <xdr:rowOff>114120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4643"/>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114120</xdr:rowOff>
    </xdr:from>
    <xdr:to>
      <xdr:col>15</xdr:col>
      <xdr:colOff>50800</xdr:colOff>
      <xdr:row>98</xdr:row>
      <xdr:rowOff>60034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4770"/>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60034</xdr:rowOff>
    </xdr:from>
    <xdr:to>
      <xdr:col>10</xdr:col>
      <xdr:colOff>114300</xdr:colOff>
      <xdr:row>98</xdr:row>
      <xdr:rowOff>73885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2134"/>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116790</xdr:rowOff>
    </xdr:from>
    <xdr:to>
      <xdr:col>24</xdr:col>
      <xdr:colOff>114300</xdr:colOff>
      <xdr:row>97</xdr:row>
      <xdr:rowOff>46940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95217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134643</xdr:rowOff>
    </xdr:from>
    <xdr:to>
      <xdr:col>20</xdr:col>
      <xdr:colOff>38100</xdr:colOff>
      <xdr:row>97</xdr:row>
      <xdr:rowOff>64793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63320</xdr:rowOff>
    </xdr:from>
    <xdr:to>
      <xdr:col>15</xdr:col>
      <xdr:colOff>101600</xdr:colOff>
      <xdr:row>97</xdr:row>
      <xdr:rowOff>164920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9234</xdr:rowOff>
    </xdr:from>
    <xdr:to>
      <xdr:col>10</xdr:col>
      <xdr:colOff>165100</xdr:colOff>
      <xdr:row>98</xdr:row>
      <xdr:rowOff>110834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101961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23085</xdr:rowOff>
    </xdr:from>
    <xdr:to>
      <xdr:col>6</xdr:col>
      <xdr:colOff>38100</xdr:colOff>
      <xdr:row>98</xdr:row>
      <xdr:rowOff>124685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115812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16637</xdr:rowOff>
    </xdr:from>
    <xdr:to>
      <xdr:col>55</xdr:col>
      <xdr:colOff>0</xdr:colOff>
      <xdr:row>39</xdr:row>
      <xdr:rowOff>17018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0318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17018</xdr:rowOff>
    </xdr:from>
    <xdr:to>
      <xdr:col>50</xdr:col>
      <xdr:colOff>114300</xdr:colOff>
      <xdr:row>39</xdr:row>
      <xdr:rowOff>18161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35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18161</xdr:rowOff>
    </xdr:from>
    <xdr:to>
      <xdr:col>45</xdr:col>
      <xdr:colOff>177800</xdr:colOff>
      <xdr:row>39</xdr:row>
      <xdr:rowOff>18161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0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22987</xdr:rowOff>
    </xdr:from>
    <xdr:to>
      <xdr:col>46</xdr:col>
      <xdr:colOff>38100</xdr:colOff>
      <xdr:row>34</xdr:row>
      <xdr:rowOff>124587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8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141114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18161</xdr:rowOff>
    </xdr:from>
    <xdr:to>
      <xdr:col>41</xdr:col>
      <xdr:colOff>50800</xdr:colOff>
      <xdr:row>39</xdr:row>
      <xdr:rowOff>18542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47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117856</xdr:rowOff>
    </xdr:from>
    <xdr:to>
      <xdr:col>41</xdr:col>
      <xdr:colOff>101600</xdr:colOff>
      <xdr:row>34</xdr:row>
      <xdr:rowOff>48006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77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64533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119761</xdr:rowOff>
    </xdr:from>
    <xdr:to>
      <xdr:col>36</xdr:col>
      <xdr:colOff>165100</xdr:colOff>
      <xdr:row>34</xdr:row>
      <xdr:rowOff>49911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7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66438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5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137287</xdr:rowOff>
    </xdr:from>
    <xdr:to>
      <xdr:col>55</xdr:col>
      <xdr:colOff>50800</xdr:colOff>
      <xdr:row>39</xdr:row>
      <xdr:rowOff>67437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52214</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7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137668</xdr:rowOff>
    </xdr:from>
    <xdr:to>
      <xdr:col>50</xdr:col>
      <xdr:colOff>165100</xdr:colOff>
      <xdr:row>39</xdr:row>
      <xdr:rowOff>67818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58945</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4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138811</xdr:rowOff>
    </xdr:from>
    <xdr:to>
      <xdr:col>46</xdr:col>
      <xdr:colOff>38100</xdr:colOff>
      <xdr:row>39</xdr:row>
      <xdr:rowOff>68961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60088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138811</xdr:rowOff>
    </xdr:from>
    <xdr:to>
      <xdr:col>41</xdr:col>
      <xdr:colOff>101600</xdr:colOff>
      <xdr:row>39</xdr:row>
      <xdr:rowOff>68961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60088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60469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114371</xdr:rowOff>
    </xdr:from>
    <xdr:to>
      <xdr:col>55</xdr:col>
      <xdr:colOff>0</xdr:colOff>
      <xdr:row>58</xdr:row>
      <xdr:rowOff>114966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5847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114966</xdr:rowOff>
    </xdr:from>
    <xdr:to>
      <xdr:col>50</xdr:col>
      <xdr:colOff>114300</xdr:colOff>
      <xdr:row>58</xdr:row>
      <xdr:rowOff>121092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9066"/>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121092</xdr:rowOff>
    </xdr:from>
    <xdr:to>
      <xdr:col>45</xdr:col>
      <xdr:colOff>177800</xdr:colOff>
      <xdr:row>58</xdr:row>
      <xdr:rowOff>125299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6519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125299</xdr:rowOff>
    </xdr:from>
    <xdr:to>
      <xdr:col>41</xdr:col>
      <xdr:colOff>50800</xdr:colOff>
      <xdr:row>58</xdr:row>
      <xdr:rowOff>127676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6939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63571</xdr:rowOff>
    </xdr:from>
    <xdr:to>
      <xdr:col>55</xdr:col>
      <xdr:colOff>50800</xdr:colOff>
      <xdr:row>58</xdr:row>
      <xdr:rowOff>165171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149948</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2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64166</xdr:rowOff>
    </xdr:from>
    <xdr:to>
      <xdr:col>50</xdr:col>
      <xdr:colOff>165100</xdr:colOff>
      <xdr:row>58</xdr:row>
      <xdr:rowOff>165766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156893</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0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70292</xdr:rowOff>
    </xdr:from>
    <xdr:to>
      <xdr:col>46</xdr:col>
      <xdr:colOff>38100</xdr:colOff>
      <xdr:row>59</xdr:row>
      <xdr:rowOff>442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163019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0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74499</xdr:rowOff>
    </xdr:from>
    <xdr:to>
      <xdr:col>41</xdr:col>
      <xdr:colOff>101600</xdr:colOff>
      <xdr:row>59</xdr:row>
      <xdr:rowOff>4649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167226</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1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76876</xdr:rowOff>
    </xdr:from>
    <xdr:to>
      <xdr:col>36</xdr:col>
      <xdr:colOff>165100</xdr:colOff>
      <xdr:row>59</xdr:row>
      <xdr:rowOff>7026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169603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114897</xdr:rowOff>
    </xdr:from>
    <xdr:to>
      <xdr:col>55</xdr:col>
      <xdr:colOff>0</xdr:colOff>
      <xdr:row>78</xdr:row>
      <xdr:rowOff>162951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87997"/>
          <a:ext cx="838200" cy="4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114897</xdr:rowOff>
    </xdr:from>
    <xdr:to>
      <xdr:col>50</xdr:col>
      <xdr:colOff>114300</xdr:colOff>
      <xdr:row>79</xdr:row>
      <xdr:rowOff>16142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87997"/>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16142</xdr:rowOff>
    </xdr:from>
    <xdr:to>
      <xdr:col>45</xdr:col>
      <xdr:colOff>177800</xdr:colOff>
      <xdr:row>79</xdr:row>
      <xdr:rowOff>70402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60692"/>
          <a:ext cx="889000" cy="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154591</xdr:rowOff>
    </xdr:from>
    <xdr:to>
      <xdr:col>46</xdr:col>
      <xdr:colOff>38100</xdr:colOff>
      <xdr:row>78</xdr:row>
      <xdr:rowOff>84741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101268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70402</xdr:rowOff>
    </xdr:from>
    <xdr:to>
      <xdr:col>41</xdr:col>
      <xdr:colOff>50800</xdr:colOff>
      <xdr:row>79</xdr:row>
      <xdr:rowOff>84869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14952"/>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43703</xdr:rowOff>
    </xdr:from>
    <xdr:to>
      <xdr:col>41</xdr:col>
      <xdr:colOff>101600</xdr:colOff>
      <xdr:row>78</xdr:row>
      <xdr:rowOff>145303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161830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52716</xdr:rowOff>
    </xdr:from>
    <xdr:to>
      <xdr:col>36</xdr:col>
      <xdr:colOff>165100</xdr:colOff>
      <xdr:row>78</xdr:row>
      <xdr:rowOff>154316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170843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112151</xdr:rowOff>
    </xdr:from>
    <xdr:to>
      <xdr:col>55</xdr:col>
      <xdr:colOff>50800</xdr:colOff>
      <xdr:row>79</xdr:row>
      <xdr:rowOff>42301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27078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64097</xdr:rowOff>
    </xdr:from>
    <xdr:to>
      <xdr:col>50</xdr:col>
      <xdr:colOff>165100</xdr:colOff>
      <xdr:row>78</xdr:row>
      <xdr:rowOff>165697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156824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136792</xdr:rowOff>
    </xdr:from>
    <xdr:to>
      <xdr:col>46</xdr:col>
      <xdr:colOff>38100</xdr:colOff>
      <xdr:row>79</xdr:row>
      <xdr:rowOff>66942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19602</xdr:rowOff>
    </xdr:from>
    <xdr:to>
      <xdr:col>41</xdr:col>
      <xdr:colOff>101600</xdr:colOff>
      <xdr:row>79</xdr:row>
      <xdr:rowOff>121202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112329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34069</xdr:rowOff>
    </xdr:from>
    <xdr:to>
      <xdr:col>36</xdr:col>
      <xdr:colOff>165100</xdr:colOff>
      <xdr:row>79</xdr:row>
      <xdr:rowOff>135669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126796</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8925</xdr:rowOff>
    </xdr:from>
    <xdr:to>
      <xdr:col>55</xdr:col>
      <xdr:colOff>0</xdr:colOff>
      <xdr:row>96</xdr:row>
      <xdr:rowOff>43247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68125"/>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8925</xdr:rowOff>
    </xdr:from>
    <xdr:to>
      <xdr:col>50</xdr:col>
      <xdr:colOff>114300</xdr:colOff>
      <xdr:row>96</xdr:row>
      <xdr:rowOff>94715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68125"/>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35606</xdr:rowOff>
    </xdr:from>
    <xdr:to>
      <xdr:col>45</xdr:col>
      <xdr:colOff>177800</xdr:colOff>
      <xdr:row>96</xdr:row>
      <xdr:rowOff>94715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94806"/>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16303</xdr:rowOff>
    </xdr:from>
    <xdr:to>
      <xdr:col>46</xdr:col>
      <xdr:colOff>38100</xdr:colOff>
      <xdr:row>97</xdr:row>
      <xdr:rowOff>117903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4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109030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35606</xdr:rowOff>
    </xdr:from>
    <xdr:to>
      <xdr:col>41</xdr:col>
      <xdr:colOff>50800</xdr:colOff>
      <xdr:row>97</xdr:row>
      <xdr:rowOff>85065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94806"/>
          <a:ext cx="889000" cy="2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85341</xdr:rowOff>
    </xdr:from>
    <xdr:to>
      <xdr:col>41</xdr:col>
      <xdr:colOff>101600</xdr:colOff>
      <xdr:row>96</xdr:row>
      <xdr:rowOff>15491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32018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3403</xdr:rowOff>
    </xdr:from>
    <xdr:to>
      <xdr:col>36</xdr:col>
      <xdr:colOff>165100</xdr:colOff>
      <xdr:row>97</xdr:row>
      <xdr:rowOff>105003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121530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163897</xdr:rowOff>
    </xdr:from>
    <xdr:to>
      <xdr:col>55</xdr:col>
      <xdr:colOff>50800</xdr:colOff>
      <xdr:row>96</xdr:row>
      <xdr:rowOff>94047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0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129575</xdr:rowOff>
    </xdr:from>
    <xdr:to>
      <xdr:col>50</xdr:col>
      <xdr:colOff>165100</xdr:colOff>
      <xdr:row>96</xdr:row>
      <xdr:rowOff>59725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76252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9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43915</xdr:rowOff>
    </xdr:from>
    <xdr:to>
      <xdr:col>46</xdr:col>
      <xdr:colOff>38100</xdr:colOff>
      <xdr:row>96</xdr:row>
      <xdr:rowOff>145515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162042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156256</xdr:rowOff>
    </xdr:from>
    <xdr:to>
      <xdr:col>41</xdr:col>
      <xdr:colOff>101600</xdr:colOff>
      <xdr:row>96</xdr:row>
      <xdr:rowOff>86406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77533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34265</xdr:rowOff>
    </xdr:from>
    <xdr:to>
      <xdr:col>36</xdr:col>
      <xdr:colOff>165100</xdr:colOff>
      <xdr:row>97</xdr:row>
      <xdr:rowOff>135865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126992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29877</xdr:rowOff>
    </xdr:from>
    <xdr:to>
      <xdr:col>85</xdr:col>
      <xdr:colOff>127000</xdr:colOff>
      <xdr:row>36</xdr:row>
      <xdr:rowOff>116173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02077"/>
          <a:ext cx="8382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109791</xdr:rowOff>
    </xdr:from>
    <xdr:to>
      <xdr:col>81</xdr:col>
      <xdr:colOff>50800</xdr:colOff>
      <xdr:row>36</xdr:row>
      <xdr:rowOff>116173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10541"/>
          <a:ext cx="889000" cy="1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109791</xdr:rowOff>
    </xdr:from>
    <xdr:to>
      <xdr:col>76</xdr:col>
      <xdr:colOff>114300</xdr:colOff>
      <xdr:row>36</xdr:row>
      <xdr:rowOff>157893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10541"/>
          <a:ext cx="889000" cy="2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17463</xdr:rowOff>
    </xdr:from>
    <xdr:to>
      <xdr:col>76</xdr:col>
      <xdr:colOff>165100</xdr:colOff>
      <xdr:row>34</xdr:row>
      <xdr:rowOff>119063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135590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157893</xdr:rowOff>
    </xdr:from>
    <xdr:to>
      <xdr:col>71</xdr:col>
      <xdr:colOff>177800</xdr:colOff>
      <xdr:row>37</xdr:row>
      <xdr:rowOff>15589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30093"/>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53086</xdr:rowOff>
    </xdr:from>
    <xdr:to>
      <xdr:col>72</xdr:col>
      <xdr:colOff>38100</xdr:colOff>
      <xdr:row>34</xdr:row>
      <xdr:rowOff>154686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171213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139859</xdr:rowOff>
    </xdr:from>
    <xdr:to>
      <xdr:col>67</xdr:col>
      <xdr:colOff>101600</xdr:colOff>
      <xdr:row>35</xdr:row>
      <xdr:rowOff>70009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96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86536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150527</xdr:rowOff>
    </xdr:from>
    <xdr:to>
      <xdr:col>85</xdr:col>
      <xdr:colOff>177800</xdr:colOff>
      <xdr:row>36</xdr:row>
      <xdr:rowOff>80677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128954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65373</xdr:rowOff>
    </xdr:from>
    <xdr:to>
      <xdr:col>81</xdr:col>
      <xdr:colOff>101600</xdr:colOff>
      <xdr:row>36</xdr:row>
      <xdr:rowOff>166973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158100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58991</xdr:rowOff>
    </xdr:from>
    <xdr:to>
      <xdr:col>76</xdr:col>
      <xdr:colOff>165100</xdr:colOff>
      <xdr:row>35</xdr:row>
      <xdr:rowOff>160591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151718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107093</xdr:rowOff>
    </xdr:from>
    <xdr:to>
      <xdr:col>72</xdr:col>
      <xdr:colOff>38100</xdr:colOff>
      <xdr:row>37</xdr:row>
      <xdr:rowOff>37243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28370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136239</xdr:rowOff>
    </xdr:from>
    <xdr:to>
      <xdr:col>67</xdr:col>
      <xdr:colOff>101600</xdr:colOff>
      <xdr:row>37</xdr:row>
      <xdr:rowOff>66389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57516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85339</xdr:rowOff>
    </xdr:from>
    <xdr:to>
      <xdr:col>85</xdr:col>
      <xdr:colOff>127000</xdr:colOff>
      <xdr:row>55</xdr:row>
      <xdr:rowOff>144615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172189"/>
          <a:ext cx="838200" cy="40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137940</xdr:rowOff>
    </xdr:from>
    <xdr:to>
      <xdr:col>81</xdr:col>
      <xdr:colOff>50800</xdr:colOff>
      <xdr:row>55</xdr:row>
      <xdr:rowOff>144615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67690"/>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137940</xdr:rowOff>
    </xdr:from>
    <xdr:to>
      <xdr:col>76</xdr:col>
      <xdr:colOff>114300</xdr:colOff>
      <xdr:row>56</xdr:row>
      <xdr:rowOff>155177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7690"/>
          <a:ext cx="889000" cy="18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119921</xdr:rowOff>
    </xdr:from>
    <xdr:to>
      <xdr:col>76</xdr:col>
      <xdr:colOff>165100</xdr:colOff>
      <xdr:row>54</xdr:row>
      <xdr:rowOff>50071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66598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155177</xdr:rowOff>
    </xdr:from>
    <xdr:to>
      <xdr:col>71</xdr:col>
      <xdr:colOff>177800</xdr:colOff>
      <xdr:row>57</xdr:row>
      <xdr:rowOff>19937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6377"/>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26950</xdr:rowOff>
    </xdr:from>
    <xdr:to>
      <xdr:col>72</xdr:col>
      <xdr:colOff>38100</xdr:colOff>
      <xdr:row>54</xdr:row>
      <xdr:rowOff>128550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145077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32184</xdr:rowOff>
    </xdr:from>
    <xdr:to>
      <xdr:col>67</xdr:col>
      <xdr:colOff>101600</xdr:colOff>
      <xdr:row>55</xdr:row>
      <xdr:rowOff>133784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150311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34539</xdr:rowOff>
    </xdr:from>
    <xdr:to>
      <xdr:col>85</xdr:col>
      <xdr:colOff>177800</xdr:colOff>
      <xdr:row>53</xdr:row>
      <xdr:rowOff>136139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57416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9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93815</xdr:rowOff>
    </xdr:from>
    <xdr:to>
      <xdr:col>81</xdr:col>
      <xdr:colOff>101600</xdr:colOff>
      <xdr:row>56</xdr:row>
      <xdr:rowOff>23965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87140</xdr:rowOff>
    </xdr:from>
    <xdr:to>
      <xdr:col>76</xdr:col>
      <xdr:colOff>165100</xdr:colOff>
      <xdr:row>56</xdr:row>
      <xdr:rowOff>17290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104377</xdr:rowOff>
    </xdr:from>
    <xdr:to>
      <xdr:col>72</xdr:col>
      <xdr:colOff>38100</xdr:colOff>
      <xdr:row>57</xdr:row>
      <xdr:rowOff>34527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25654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140587</xdr:rowOff>
    </xdr:from>
    <xdr:to>
      <xdr:col>67</xdr:col>
      <xdr:colOff>101600</xdr:colOff>
      <xdr:row>57</xdr:row>
      <xdr:rowOff>70737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40767</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5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112395</xdr:rowOff>
    </xdr:from>
    <xdr:to>
      <xdr:col>76</xdr:col>
      <xdr:colOff>165100</xdr:colOff>
      <xdr:row>78</xdr:row>
      <xdr:rowOff>42545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59072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109728</xdr:rowOff>
    </xdr:from>
    <xdr:to>
      <xdr:col>71</xdr:col>
      <xdr:colOff>177800</xdr:colOff>
      <xdr:row>79</xdr:row>
      <xdr:rowOff>40767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8282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7493</xdr:rowOff>
    </xdr:from>
    <xdr:to>
      <xdr:col>72</xdr:col>
      <xdr:colOff>38100</xdr:colOff>
      <xdr:row>74</xdr:row>
      <xdr:rowOff>109093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69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125620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47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xdr:rowOff>
    </xdr:from>
    <xdr:to>
      <xdr:col>67</xdr:col>
      <xdr:colOff>101600</xdr:colOff>
      <xdr:row>78</xdr:row>
      <xdr:rowOff>102108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7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118635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161417</xdr:rowOff>
    </xdr:from>
    <xdr:to>
      <xdr:col>72</xdr:col>
      <xdr:colOff>38100</xdr:colOff>
      <xdr:row>79</xdr:row>
      <xdr:rowOff>91567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82694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58928</xdr:rowOff>
    </xdr:from>
    <xdr:to>
      <xdr:col>67</xdr:col>
      <xdr:colOff>101600</xdr:colOff>
      <xdr:row>78</xdr:row>
      <xdr:rowOff>160528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151655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100209</xdr:rowOff>
    </xdr:from>
    <xdr:to>
      <xdr:col>85</xdr:col>
      <xdr:colOff>127000</xdr:colOff>
      <xdr:row>95</xdr:row>
      <xdr:rowOff>116173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87959"/>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100209</xdr:rowOff>
    </xdr:from>
    <xdr:to>
      <xdr:col>81</xdr:col>
      <xdr:colOff>50800</xdr:colOff>
      <xdr:row>95</xdr:row>
      <xdr:rowOff>123183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87959"/>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171017</xdr:rowOff>
    </xdr:from>
    <xdr:to>
      <xdr:col>76</xdr:col>
      <xdr:colOff>114300</xdr:colOff>
      <xdr:row>95</xdr:row>
      <xdr:rowOff>123183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87317"/>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171017</xdr:rowOff>
    </xdr:from>
    <xdr:to>
      <xdr:col>71</xdr:col>
      <xdr:colOff>177800</xdr:colOff>
      <xdr:row>95</xdr:row>
      <xdr:rowOff>133319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87317"/>
          <a:ext cx="889000" cy="1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65373</xdr:rowOff>
    </xdr:from>
    <xdr:to>
      <xdr:col>85</xdr:col>
      <xdr:colOff>177800</xdr:colOff>
      <xdr:row>95</xdr:row>
      <xdr:rowOff>166973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43800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49409</xdr:rowOff>
    </xdr:from>
    <xdr:to>
      <xdr:col>81</xdr:col>
      <xdr:colOff>101600</xdr:colOff>
      <xdr:row>95</xdr:row>
      <xdr:rowOff>151009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142136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72383</xdr:rowOff>
    </xdr:from>
    <xdr:to>
      <xdr:col>76</xdr:col>
      <xdr:colOff>165100</xdr:colOff>
      <xdr:row>96</xdr:row>
      <xdr:rowOff>2533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165110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120217</xdr:rowOff>
    </xdr:from>
    <xdr:to>
      <xdr:col>72</xdr:col>
      <xdr:colOff>38100</xdr:colOff>
      <xdr:row>95</xdr:row>
      <xdr:rowOff>50367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66894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82519</xdr:rowOff>
    </xdr:from>
    <xdr:to>
      <xdr:col>67</xdr:col>
      <xdr:colOff>101600</xdr:colOff>
      <xdr:row>96</xdr:row>
      <xdr:rowOff>12669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74499</xdr:rowOff>
    </xdr:from>
    <xdr:to>
      <xdr:col>107</xdr:col>
      <xdr:colOff>101600</xdr:colOff>
      <xdr:row>39</xdr:row>
      <xdr:rowOff>4649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21175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32893</xdr:rowOff>
    </xdr:from>
    <xdr:to>
      <xdr:col>102</xdr:col>
      <xdr:colOff>165100</xdr:colOff>
      <xdr:row>38</xdr:row>
      <xdr:rowOff>134493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151020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2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67183</xdr:rowOff>
    </xdr:from>
    <xdr:to>
      <xdr:col>98</xdr:col>
      <xdr:colOff>38100</xdr:colOff>
      <xdr:row>38</xdr:row>
      <xdr:rowOff>168783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年度決算では類似団体平均と比較して突出して高い傾向にあったが、令和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年度以降の決算では、増加傾向にあるものの類似団体内の順位は大きく改善している。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円となっており、類似団体平均に比べ高くなっているのは、野崎駅・四条畷駅周辺整備事業を実施していることが主な要因である。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円増加している。これは、市内小中学校の長寿命化改良工事や屋内運動場への空調機設置工事等の投資的経費が増加したことが主な要因である。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円となっており、類似団体内順位は低いものの前年度比では増加傾向が続いている。これは前年度に引き続き、全国的に新型コロナウイルス感染症対策としてワクチン接種を実施したことが主な要因である。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年度決算の総務費が大幅に上昇しているのは、全国的に新型コロナウイルス感染症対策として特別定額給付金の給付が実施されたためである。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実質収支額は適切な財源の確保と歳出の精査により、前年度に引き続き財政調整基金を取り崩すことなく黒字を確保している。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財政調整基金残高は、前年度決算剰余金の積立等に伴い増加し、標準財政規模比は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％となっている。引き続き、財政運営基本方針に掲げている標準財政規模の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％に相当する額を積み立てるよう努めていく。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国民健康保険特別会計については、毎年赤字となっていたため、平成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年度より一般会計から赤字補てんの繰入れを行っていたが、給付に見合った適正な賦課をすべく平成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年度に保険税改定を行った。また、滞納者への戸別訪問やコールセンター設置などにより保険税収納率の向上に努めた結果、平成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年度は一般会計から赤字補てんのための繰入れを実施することなく黒字に転じた。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令和４年度決算は、前年度同様全ての会計において黒字となっており、引き続き健全な財政運営に努める。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53850154</v>
      </c>
      <c r="BO4" s="371"/>
      <c r="BP4" s="371"/>
      <c r="BQ4" s="371"/>
      <c r="BR4" s="371"/>
      <c r="BS4" s="371"/>
      <c r="BT4" s="371"/>
      <c r="BU4" s="372"/>
      <c r="BV4" s="370">
        <v>54005151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v>
      </c>
      <c r="CU4" s="377"/>
      <c r="CV4" s="377"/>
      <c r="CW4" s="377"/>
      <c r="CX4" s="377"/>
      <c r="CY4" s="377"/>
      <c r="CZ4" s="377"/>
      <c r="DA4" s="378"/>
      <c r="DB4" s="376">
        <v>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52574118</v>
      </c>
      <c r="BO5" s="408"/>
      <c r="BP5" s="408"/>
      <c r="BQ5" s="408"/>
      <c r="BR5" s="408"/>
      <c r="BS5" s="408"/>
      <c r="BT5" s="408"/>
      <c r="BU5" s="409"/>
      <c r="BV5" s="407">
        <v>52567840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97.2</v>
      </c>
      <c r="CU5" s="405"/>
      <c r="CV5" s="405"/>
      <c r="CW5" s="405"/>
      <c r="CX5" s="405"/>
      <c r="CY5" s="405"/>
      <c r="CZ5" s="405"/>
      <c r="DA5" s="406"/>
      <c r="DB5" s="404">
        <v>98.9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1276036</v>
      </c>
      <c r="BO6" s="408"/>
      <c r="BP6" s="408"/>
      <c r="BQ6" s="408"/>
      <c r="BR6" s="408"/>
      <c r="BS6" s="408"/>
      <c r="BT6" s="408"/>
      <c r="BU6" s="409"/>
      <c r="BV6" s="407">
        <v>1437311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99.4</v>
      </c>
      <c r="CU6" s="445"/>
      <c r="CV6" s="445"/>
      <c r="CW6" s="445"/>
      <c r="CX6" s="445"/>
      <c r="CY6" s="445"/>
      <c r="CZ6" s="445"/>
      <c r="DA6" s="446"/>
      <c r="DB6" s="444">
        <v>104.7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9833</v>
      </c>
      <c r="BO7" s="408"/>
      <c r="BP7" s="408"/>
      <c r="BQ7" s="408"/>
      <c r="BR7" s="408"/>
      <c r="BS7" s="408"/>
      <c r="BT7" s="408"/>
      <c r="BU7" s="409"/>
      <c r="BV7" s="407">
        <v>8964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25190391</v>
      </c>
      <c r="CU7" s="408"/>
      <c r="CV7" s="408"/>
      <c r="CW7" s="408"/>
      <c r="CX7" s="408"/>
      <c r="CY7" s="408"/>
      <c r="CZ7" s="408"/>
      <c r="DA7" s="409"/>
      <c r="DB7" s="407">
        <v>25770953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1266203</v>
      </c>
      <c r="BO8" s="408"/>
      <c r="BP8" s="408"/>
      <c r="BQ8" s="408"/>
      <c r="BR8" s="408"/>
      <c r="BS8" s="408"/>
      <c r="BT8" s="408"/>
      <c r="BU8" s="409"/>
      <c r="BV8" s="407">
        <v>1428347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119367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-162144</v>
      </c>
      <c r="BO9" s="408"/>
      <c r="BP9" s="408"/>
      <c r="BQ9" s="408"/>
      <c r="BR9" s="408"/>
      <c r="BS9" s="408"/>
      <c r="BT9" s="408"/>
      <c r="BU9" s="409"/>
      <c r="BV9" s="407">
        <v>340982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11.5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123217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7054</v>
      </c>
      <c r="BO10" s="408"/>
      <c r="BP10" s="408"/>
      <c r="BQ10" s="408"/>
      <c r="BR10" s="408"/>
      <c r="BS10" s="408"/>
      <c r="BT10" s="408"/>
      <c r="BU10" s="409"/>
      <c r="BV10" s="407">
        <v>241336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117294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114309</v>
      </c>
      <c r="S13" s="492"/>
      <c r="T13" s="492"/>
      <c r="U13" s="492"/>
      <c r="V13" s="493"/>
      <c r="W13" s="423" t="s">
        <v>142</v>
      </c>
      <c r="X13" s="424"/>
      <c r="Y13" s="424"/>
      <c r="Z13" s="424"/>
      <c r="AA13" s="424"/>
      <c r="AB13" s="414"/>
      <c r="AC13" s="458">
        <v>118</v>
      </c>
      <c r="AD13" s="459"/>
      <c r="AE13" s="459"/>
      <c r="AF13" s="459"/>
      <c r="AG13" s="501"/>
      <c r="AH13" s="458">
        <v>119</v>
      </c>
      <c r="AI13" s="459"/>
      <c r="AJ13" s="459"/>
      <c r="AK13" s="459"/>
      <c r="AL13" s="460"/>
      <c r="AM13" s="436" t="s">
        <v>143</v>
      </c>
      <c r="AN13" s="437"/>
      <c r="AO13" s="437"/>
      <c r="AP13" s="437"/>
      <c r="AQ13" s="437"/>
      <c r="AR13" s="437"/>
      <c r="AS13" s="437"/>
      <c r="AT13" s="438"/>
      <c r="AU13" s="439" t="s">
        <v>110</v>
      </c>
      <c r="AV13" s="440"/>
      <c r="AW13" s="440"/>
      <c r="AX13" s="440"/>
      <c r="AY13" s="441" t="s">
        <v>144</v>
      </c>
      <c r="AZ13" s="442"/>
      <c r="BA13" s="442"/>
      <c r="BB13" s="442"/>
      <c r="BC13" s="442"/>
      <c r="BD13" s="442"/>
      <c r="BE13" s="442"/>
      <c r="BF13" s="442"/>
      <c r="BG13" s="442"/>
      <c r="BH13" s="442"/>
      <c r="BI13" s="442"/>
      <c r="BJ13" s="442"/>
      <c r="BK13" s="442"/>
      <c r="BL13" s="442"/>
      <c r="BM13" s="443"/>
      <c r="BN13" s="407">
        <v>-155090</v>
      </c>
      <c r="BO13" s="408"/>
      <c r="BP13" s="408"/>
      <c r="BQ13" s="408"/>
      <c r="BR13" s="408"/>
      <c r="BS13" s="408"/>
      <c r="BT13" s="408"/>
      <c r="BU13" s="409"/>
      <c r="BV13" s="407">
        <v>582318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6.5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118326</v>
      </c>
      <c r="S14" s="492"/>
      <c r="T14" s="492"/>
      <c r="U14" s="492"/>
      <c r="V14" s="493"/>
      <c r="W14" s="397"/>
      <c r="X14" s="398"/>
      <c r="Y14" s="398"/>
      <c r="Z14" s="398"/>
      <c r="AA14" s="398"/>
      <c r="AB14" s="387"/>
      <c r="AC14" s="494">
        <v>0.2</v>
      </c>
      <c r="AD14" s="495"/>
      <c r="AE14" s="495"/>
      <c r="AF14" s="495"/>
      <c r="AG14" s="496"/>
      <c r="AH14" s="494">
        <v>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115602</v>
      </c>
      <c r="S15" s="492"/>
      <c r="T15" s="492"/>
      <c r="U15" s="492"/>
      <c r="V15" s="493"/>
      <c r="W15" s="423" t="s">
        <v>149</v>
      </c>
      <c r="X15" s="424"/>
      <c r="Y15" s="424"/>
      <c r="Z15" s="424"/>
      <c r="AA15" s="424"/>
      <c r="AB15" s="414"/>
      <c r="AC15" s="458">
        <v>14499</v>
      </c>
      <c r="AD15" s="459"/>
      <c r="AE15" s="459"/>
      <c r="AF15" s="459"/>
      <c r="AG15" s="501"/>
      <c r="AH15" s="458">
        <v>15356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14586959</v>
      </c>
      <c r="BO15" s="371"/>
      <c r="BP15" s="371"/>
      <c r="BQ15" s="371"/>
      <c r="BR15" s="371"/>
      <c r="BS15" s="371"/>
      <c r="BT15" s="371"/>
      <c r="BU15" s="372"/>
      <c r="BV15" s="370">
        <v>14113058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29.4</v>
      </c>
      <c r="AD16" s="495"/>
      <c r="AE16" s="495"/>
      <c r="AF16" s="495"/>
      <c r="AG16" s="496"/>
      <c r="AH16" s="494">
        <v>31.2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20720157</v>
      </c>
      <c r="BO16" s="408"/>
      <c r="BP16" s="408"/>
      <c r="BQ16" s="408"/>
      <c r="BR16" s="408"/>
      <c r="BS16" s="408"/>
      <c r="BT16" s="408"/>
      <c r="BU16" s="409"/>
      <c r="BV16" s="407">
        <v>19981251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34701</v>
      </c>
      <c r="AD17" s="459"/>
      <c r="AE17" s="459"/>
      <c r="AF17" s="459"/>
      <c r="AG17" s="501"/>
      <c r="AH17" s="458">
        <v>33820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18479813</v>
      </c>
      <c r="BO17" s="408"/>
      <c r="BP17" s="408"/>
      <c r="BQ17" s="408"/>
      <c r="BR17" s="408"/>
      <c r="BS17" s="408"/>
      <c r="BT17" s="408"/>
      <c r="BU17" s="409"/>
      <c r="BV17" s="407">
        <v>17896449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18.27</v>
      </c>
      <c r="M18" s="531"/>
      <c r="N18" s="531"/>
      <c r="O18" s="531"/>
      <c r="P18" s="531"/>
      <c r="Q18" s="531"/>
      <c r="R18" s="532"/>
      <c r="S18" s="532"/>
      <c r="T18" s="532"/>
      <c r="U18" s="532"/>
      <c r="V18" s="533"/>
      <c r="W18" s="425"/>
      <c r="X18" s="426"/>
      <c r="Y18" s="426"/>
      <c r="Z18" s="426"/>
      <c r="AA18" s="426"/>
      <c r="AB18" s="417"/>
      <c r="AC18" s="534">
        <v>70.400000000000006</v>
      </c>
      <c r="AD18" s="535"/>
      <c r="AE18" s="535"/>
      <c r="AF18" s="535"/>
      <c r="AG18" s="536"/>
      <c r="AH18" s="534">
        <v>68.599999999999994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25436432</v>
      </c>
      <c r="BO18" s="408"/>
      <c r="BP18" s="408"/>
      <c r="BQ18" s="408"/>
      <c r="BR18" s="408"/>
      <c r="BS18" s="408"/>
      <c r="BT18" s="408"/>
      <c r="BU18" s="409"/>
      <c r="BV18" s="407">
        <v>26249355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6533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33516446</v>
      </c>
      <c r="BO19" s="408"/>
      <c r="BP19" s="408"/>
      <c r="BQ19" s="408"/>
      <c r="BR19" s="408"/>
      <c r="BS19" s="408"/>
      <c r="BT19" s="408"/>
      <c r="BU19" s="409"/>
      <c r="BV19" s="407">
        <v>34100065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52686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32755596</v>
      </c>
      <c r="BO22" s="371"/>
      <c r="BP22" s="371"/>
      <c r="BQ22" s="371"/>
      <c r="BR22" s="371"/>
      <c r="BS22" s="371"/>
      <c r="BT22" s="371"/>
      <c r="BU22" s="372"/>
      <c r="BV22" s="370">
        <v>33737503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29125957</v>
      </c>
      <c r="BO23" s="408"/>
      <c r="BP23" s="408"/>
      <c r="BQ23" s="408"/>
      <c r="BR23" s="408"/>
      <c r="BS23" s="408"/>
      <c r="BT23" s="408"/>
      <c r="BU23" s="409"/>
      <c r="BV23" s="407">
        <v>29356415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9500</v>
      </c>
      <c r="R24" s="459"/>
      <c r="S24" s="459"/>
      <c r="T24" s="459"/>
      <c r="U24" s="459"/>
      <c r="V24" s="501"/>
      <c r="W24" s="553"/>
      <c r="X24" s="554"/>
      <c r="Y24" s="555"/>
      <c r="Z24" s="457" t="s">
        <v>174</v>
      </c>
      <c r="AA24" s="437"/>
      <c r="AB24" s="437"/>
      <c r="AC24" s="437"/>
      <c r="AD24" s="437"/>
      <c r="AE24" s="437"/>
      <c r="AF24" s="437"/>
      <c r="AG24" s="438"/>
      <c r="AH24" s="458">
        <v>525</v>
      </c>
      <c r="AI24" s="459"/>
      <c r="AJ24" s="459"/>
      <c r="AK24" s="459"/>
      <c r="AL24" s="501"/>
      <c r="AM24" s="458">
        <v>1582350</v>
      </c>
      <c r="AN24" s="459"/>
      <c r="AO24" s="459"/>
      <c r="AP24" s="459"/>
      <c r="AQ24" s="459"/>
      <c r="AR24" s="501"/>
      <c r="AS24" s="458">
        <v>3014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15608562</v>
      </c>
      <c r="BO24" s="408"/>
      <c r="BP24" s="408"/>
      <c r="BQ24" s="408"/>
      <c r="BR24" s="408"/>
      <c r="BS24" s="408"/>
      <c r="BT24" s="408"/>
      <c r="BU24" s="409"/>
      <c r="BV24" s="407">
        <v>15392850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8200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148</v>
      </c>
      <c r="AN25" s="459"/>
      <c r="AO25" s="459"/>
      <c r="AP25" s="459"/>
      <c r="AQ25" s="459"/>
      <c r="AR25" s="501"/>
      <c r="AS25" s="458" t="s">
        <v>148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18415917</v>
      </c>
      <c r="BO25" s="371"/>
      <c r="BP25" s="371"/>
      <c r="BQ25" s="371"/>
      <c r="BR25" s="371"/>
      <c r="BS25" s="371"/>
      <c r="BT25" s="371"/>
      <c r="BU25" s="372"/>
      <c r="BV25" s="370">
        <v>15070189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7400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27171</v>
      </c>
      <c r="AN26" s="459"/>
      <c r="AO26" s="459"/>
      <c r="AP26" s="459"/>
      <c r="AQ26" s="459"/>
      <c r="AR26" s="501"/>
      <c r="AS26" s="458">
        <v>3019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6600</v>
      </c>
      <c r="R27" s="459"/>
      <c r="S27" s="459"/>
      <c r="T27" s="459"/>
      <c r="U27" s="459"/>
      <c r="V27" s="501"/>
      <c r="W27" s="553"/>
      <c r="X27" s="554"/>
      <c r="Y27" s="555"/>
      <c r="Z27" s="457" t="s">
        <v>183</v>
      </c>
      <c r="AA27" s="437"/>
      <c r="AB27" s="437"/>
      <c r="AC27" s="437"/>
      <c r="AD27" s="437"/>
      <c r="AE27" s="437"/>
      <c r="AF27" s="437"/>
      <c r="AG27" s="438"/>
      <c r="AH27" s="458">
        <v>24</v>
      </c>
      <c r="AI27" s="459"/>
      <c r="AJ27" s="459"/>
      <c r="AK27" s="459"/>
      <c r="AL27" s="501"/>
      <c r="AM27" s="458">
        <v>86573</v>
      </c>
      <c r="AN27" s="459"/>
      <c r="AO27" s="459"/>
      <c r="AP27" s="459"/>
      <c r="AQ27" s="459"/>
      <c r="AR27" s="501"/>
      <c r="AS27" s="458">
        <v>3607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314785</v>
      </c>
      <c r="BO27" s="527"/>
      <c r="BP27" s="527"/>
      <c r="BQ27" s="527"/>
      <c r="BR27" s="527"/>
      <c r="BS27" s="527"/>
      <c r="BT27" s="527"/>
      <c r="BU27" s="528"/>
      <c r="BV27" s="526">
        <v>314785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6200</v>
      </c>
      <c r="R28" s="459"/>
      <c r="S28" s="459"/>
      <c r="T28" s="459"/>
      <c r="U28" s="459"/>
      <c r="V28" s="501"/>
      <c r="W28" s="553"/>
      <c r="X28" s="554"/>
      <c r="Y28" s="555"/>
      <c r="Z28" s="457" t="s">
        <v>186</v>
      </c>
      <c r="AA28" s="437"/>
      <c r="AB28" s="437"/>
      <c r="AC28" s="437"/>
      <c r="AD28" s="437"/>
      <c r="AE28" s="437"/>
      <c r="AF28" s="437"/>
      <c r="AG28" s="438"/>
      <c r="AH28" s="458" t="s">
        <v>148</v>
      </c>
      <c r="AI28" s="459"/>
      <c r="AJ28" s="459"/>
      <c r="AK28" s="459"/>
      <c r="AL28" s="501"/>
      <c r="AM28" s="458" t="s">
        <v>148</v>
      </c>
      <c r="AN28" s="459"/>
      <c r="AO28" s="459"/>
      <c r="AP28" s="459"/>
      <c r="AQ28" s="459"/>
      <c r="AR28" s="501"/>
      <c r="AS28" s="458" t="s">
        <v>140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4963124</v>
      </c>
      <c r="BO28" s="371"/>
      <c r="BP28" s="371"/>
      <c r="BQ28" s="371"/>
      <c r="BR28" s="371"/>
      <c r="BS28" s="371"/>
      <c r="BT28" s="371"/>
      <c r="BU28" s="372"/>
      <c r="BV28" s="370">
        <v>4956070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15</v>
      </c>
      <c r="M29" s="459"/>
      <c r="N29" s="459"/>
      <c r="O29" s="459"/>
      <c r="P29" s="501"/>
      <c r="Q29" s="458">
        <v>5900</v>
      </c>
      <c r="R29" s="459"/>
      <c r="S29" s="459"/>
      <c r="T29" s="459"/>
      <c r="U29" s="459"/>
      <c r="V29" s="501"/>
      <c r="W29" s="556"/>
      <c r="X29" s="557"/>
      <c r="Y29" s="558"/>
      <c r="Z29" s="457" t="s">
        <v>189</v>
      </c>
      <c r="AA29" s="437"/>
      <c r="AB29" s="437"/>
      <c r="AC29" s="437"/>
      <c r="AD29" s="437"/>
      <c r="AE29" s="437"/>
      <c r="AF29" s="437"/>
      <c r="AG29" s="438"/>
      <c r="AH29" s="458">
        <v>549</v>
      </c>
      <c r="AI29" s="459"/>
      <c r="AJ29" s="459"/>
      <c r="AK29" s="459"/>
      <c r="AL29" s="501"/>
      <c r="AM29" s="458">
        <v>1668923</v>
      </c>
      <c r="AN29" s="459"/>
      <c r="AO29" s="459"/>
      <c r="AP29" s="459"/>
      <c r="AQ29" s="459"/>
      <c r="AR29" s="501"/>
      <c r="AS29" s="458">
        <v>3040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26888</v>
      </c>
      <c r="BO29" s="408"/>
      <c r="BP29" s="408"/>
      <c r="BQ29" s="408"/>
      <c r="BR29" s="408"/>
      <c r="BS29" s="408"/>
      <c r="BT29" s="408"/>
      <c r="BU29" s="409"/>
      <c r="BV29" s="407">
        <v>38683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14993878</v>
      </c>
      <c r="BO30" s="527"/>
      <c r="BP30" s="527"/>
      <c r="BQ30" s="527"/>
      <c r="BR30" s="527"/>
      <c r="BS30" s="527"/>
      <c r="BT30" s="527"/>
      <c r="BU30" s="528"/>
      <c r="BV30" s="526">
        <v>13448403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東大阪都市清掃施設組合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株式会社コーミン</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火災共済事業特別会計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交通災害共済事業特別会計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淀川左岸水防事務組合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東心株式会社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２駅周辺整備事業特別会計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飯盛霊園組合（一般会計）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大東市再開発ビル株式会社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飯盛霊園組合（霊園事業特別会計）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大東四條畷消防組合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大阪府後期高齢者医療広域連合（一般会計）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大阪府後期高齢者医療広域連合（後期高齢者医療特別会計）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大阪広域水道企業団（水道事業会計）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大阪広域水道企業団（工業用水道事業会計）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wkoK/n/DSydEUXMmuDNk1LmS+2U4aXi3CHbSPR6CpXdujjNQ/XKMEKTgSm3ND2whY46jRSKR2dFe4WjWO40TA==" saltValue="Ne8L76l+NEpN4dsWFPuED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572</v>
      </c>
      <c r="D34" s="1151"/>
      <c r="E34" s="1152"/>
      <c r="F34" s="32">
        <v>13.28</v>
      </c>
      <c r="G34" s="33">
        <v>12.92</v>
      </c>
      <c r="H34" s="33">
        <v>11.74</v>
      </c>
      <c r="I34" s="33">
        <v>10.38</v>
      </c>
      <c r="J34" s="34">
        <v>10.37</v>
      </c>
      <c r="K34" s="22"/>
      <c r="L34" s="22"/>
      <c r="M34" s="22"/>
      <c r="N34" s="22"/>
      <c r="O34" s="22"/>
      <c r="P34" s="22"/>
    </row>
    <row r="35" spans="1:16" ht="39" customHeight="1" x14ac:dyDescent="0.15">
      <c r="A35" s="22"/>
      <c r="B35" s="35"/>
      <c r="C35" s="1145" t="s">
        <v>573</v>
      </c>
      <c r="D35" s="1146"/>
      <c r="E35" s="1147"/>
      <c r="F35" s="36">
        <v>3.31</v>
      </c>
      <c r="G35" s="37">
        <v>2.35</v>
      </c>
      <c r="H35" s="37">
        <v>4.3899999999999997</v>
      </c>
      <c r="I35" s="37">
        <v>5.53</v>
      </c>
      <c r="J35" s="38">
        <v>5.01</v>
      </c>
      <c r="K35" s="22"/>
      <c r="L35" s="22"/>
      <c r="M35" s="22"/>
      <c r="N35" s="22"/>
      <c r="O35" s="22"/>
      <c r="P35" s="22"/>
    </row>
    <row r="36" spans="1:16" ht="39" customHeight="1" x14ac:dyDescent="0.15">
      <c r="A36" s="22"/>
      <c r="B36" s="35"/>
      <c r="C36" s="1145" t="s">
        <v>574</v>
      </c>
      <c r="D36" s="1146"/>
      <c r="E36" s="1147"/>
      <c r="F36" s="36">
        <v>1.89</v>
      </c>
      <c r="G36" s="37">
        <v>2.85</v>
      </c>
      <c r="H36" s="37">
        <v>3.2</v>
      </c>
      <c r="I36" s="37">
        <v>3.2</v>
      </c>
      <c r="J36" s="38">
        <v>3.41</v>
      </c>
      <c r="K36" s="22"/>
      <c r="L36" s="22"/>
      <c r="M36" s="22"/>
      <c r="N36" s="22"/>
      <c r="O36" s="22"/>
      <c r="P36" s="22"/>
    </row>
    <row r="37" spans="1:16" ht="39" customHeight="1" x14ac:dyDescent="0.15">
      <c r="A37" s="22"/>
      <c r="B37" s="35"/>
      <c r="C37" s="1145" t="s">
        <v>575</v>
      </c>
      <c r="D37" s="1146"/>
      <c r="E37" s="1147"/>
      <c r="F37" s="36">
        <v>0.42</v>
      </c>
      <c r="G37" s="37">
        <v>1.73</v>
      </c>
      <c r="H37" s="37">
        <v>3.14</v>
      </c>
      <c r="I37" s="37">
        <v>2.91</v>
      </c>
      <c r="J37" s="38">
        <v>2.5099999999999998</v>
      </c>
      <c r="K37" s="22"/>
      <c r="L37" s="22"/>
      <c r="M37" s="22"/>
      <c r="N37" s="22"/>
      <c r="O37" s="22"/>
      <c r="P37" s="22"/>
    </row>
    <row r="38" spans="1:16" ht="39" customHeight="1" x14ac:dyDescent="0.15">
      <c r="A38" s="22"/>
      <c r="B38" s="35"/>
      <c r="C38" s="1145" t="s">
        <v>576</v>
      </c>
      <c r="D38" s="1146"/>
      <c r="E38" s="1147"/>
      <c r="F38" s="36">
        <v>1.1200000000000001</v>
      </c>
      <c r="G38" s="37">
        <v>1.2</v>
      </c>
      <c r="H38" s="37">
        <v>1.1399999999999999</v>
      </c>
      <c r="I38" s="37">
        <v>0.62</v>
      </c>
      <c r="J38" s="38">
        <v>0.34</v>
      </c>
      <c r="K38" s="22"/>
      <c r="L38" s="22"/>
      <c r="M38" s="22"/>
      <c r="N38" s="22"/>
      <c r="O38" s="22"/>
      <c r="P38" s="22"/>
    </row>
    <row r="39" spans="1:16" ht="39" customHeight="1" x14ac:dyDescent="0.15">
      <c r="A39" s="22"/>
      <c r="B39" s="35"/>
      <c r="C39" s="1145" t="s">
        <v>577</v>
      </c>
      <c r="D39" s="1146"/>
      <c r="E39" s="1147"/>
      <c r="F39" s="36">
        <v>0.28000000000000003</v>
      </c>
      <c r="G39" s="37">
        <v>0.08</v>
      </c>
      <c r="H39" s="37">
        <v>0.09</v>
      </c>
      <c r="I39" s="37">
        <v>0.09</v>
      </c>
      <c r="J39" s="38">
        <v>0.28000000000000003</v>
      </c>
      <c r="K39" s="22"/>
      <c r="L39" s="22"/>
      <c r="M39" s="22"/>
      <c r="N39" s="22"/>
      <c r="O39" s="22"/>
      <c r="P39" s="22"/>
    </row>
    <row r="40" spans="1:16" ht="39" customHeight="1" x14ac:dyDescent="0.15">
      <c r="A40" s="22"/>
      <c r="B40" s="35"/>
      <c r="C40" s="1145" t="s">
        <v>578</v>
      </c>
      <c r="D40" s="1146"/>
      <c r="E40" s="1147"/>
      <c r="F40" s="36">
        <v>0</v>
      </c>
      <c r="G40" s="37">
        <v>0.01</v>
      </c>
      <c r="H40" s="37">
        <v>0</v>
      </c>
      <c r="I40" s="37">
        <v>0.01</v>
      </c>
      <c r="J40" s="38">
        <v>0.01</v>
      </c>
      <c r="K40" s="22"/>
      <c r="L40" s="22"/>
      <c r="M40" s="22"/>
      <c r="N40" s="22"/>
      <c r="O40" s="22"/>
      <c r="P40" s="22"/>
    </row>
    <row r="41" spans="1:16" ht="39" customHeight="1" x14ac:dyDescent="0.15">
      <c r="A41" s="22"/>
      <c r="B41" s="35"/>
      <c r="C41" s="1145" t="s">
        <v>579</v>
      </c>
      <c r="D41" s="1146"/>
      <c r="E41" s="1147"/>
      <c r="F41" s="36">
        <v>0.02</v>
      </c>
      <c r="G41" s="37">
        <v>0.01</v>
      </c>
      <c r="H41" s="37">
        <v>0.01</v>
      </c>
      <c r="I41" s="37">
        <v>0.01</v>
      </c>
      <c r="J41" s="38">
        <v>0</v>
      </c>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A3kaPb134WxLujcpNDXspBcGNHExGHObQ2LpmAAClUCAhg2a0DQfhI9AbBnG1Ql/Hzf7jkOwfiAvHJ2RgJpQ==" saltValue="UlxJuWUrtGMxdZUmgOG9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3783</v>
      </c>
      <c r="L45" s="60">
        <v>4614</v>
      </c>
      <c r="M45" s="60">
        <v>3807</v>
      </c>
      <c r="N45" s="60">
        <v>3913</v>
      </c>
      <c r="O45" s="61">
        <v>3781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1828</v>
      </c>
      <c r="L48" s="64">
        <v>1960</v>
      </c>
      <c r="M48" s="64">
        <v>1581</v>
      </c>
      <c r="N48" s="64">
        <v>2010</v>
      </c>
      <c r="O48" s="65">
        <v>1470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121</v>
      </c>
      <c r="L49" s="64">
        <v>162</v>
      </c>
      <c r="M49" s="64">
        <v>217</v>
      </c>
      <c r="N49" s="64">
        <v>214</v>
      </c>
      <c r="O49" s="65">
        <v>195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4699</v>
      </c>
      <c r="L52" s="64">
        <v>4738</v>
      </c>
      <c r="M52" s="64">
        <v>4726</v>
      </c>
      <c r="N52" s="64">
        <v>4797</v>
      </c>
      <c r="O52" s="65">
        <v>4691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1033</v>
      </c>
      <c r="L53" s="69">
        <v>1998</v>
      </c>
      <c r="M53" s="69">
        <v>879</v>
      </c>
      <c r="N53" s="69">
        <v>1340</v>
      </c>
      <c r="O53" s="70">
        <v>755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524</v>
      </c>
      <c r="L58" s="84" t="s">
        <v>524</v>
      </c>
      <c r="M58" s="84" t="s">
        <v>524</v>
      </c>
      <c r="N58" s="84" t="s">
        <v>524</v>
      </c>
      <c r="O58" s="85" t="s">
        <v>524</v>
      </c>
    </row>
    <row r="59" spans="1:21" ht="31.5" customHeight="1" x14ac:dyDescent="0.15">
      <c r="B59" s="1171"/>
      <c r="C59" s="1172"/>
      <c r="D59" s="1178" t="s">
        <v>28</v>
      </c>
      <c r="E59" s="1179"/>
      <c r="F59" s="1179"/>
      <c r="G59" s="1179"/>
      <c r="H59" s="1179"/>
      <c r="I59" s="1179"/>
      <c r="J59" s="1180"/>
      <c r="K59" s="86" t="s">
        <v>524</v>
      </c>
      <c r="L59" s="87" t="s">
        <v>524</v>
      </c>
      <c r="M59" s="87" t="s">
        <v>524</v>
      </c>
      <c r="N59" s="87" t="s">
        <v>524</v>
      </c>
      <c r="O59" s="88" t="s">
        <v>524</v>
      </c>
    </row>
    <row r="60" spans="1:21" ht="31.5" customHeight="1" thickBot="1" x14ac:dyDescent="0.2">
      <c r="B60" s="1173"/>
      <c r="C60" s="1174"/>
      <c r="D60" s="1181" t="s">
        <v>29</v>
      </c>
      <c r="E60" s="1182"/>
      <c r="F60" s="1182"/>
      <c r="G60" s="1182"/>
      <c r="H60" s="1182"/>
      <c r="I60" s="1182"/>
      <c r="J60" s="1183"/>
      <c r="K60" s="89" t="s">
        <v>524</v>
      </c>
      <c r="L60" s="90" t="s">
        <v>524</v>
      </c>
      <c r="M60" s="90" t="s">
        <v>524</v>
      </c>
      <c r="N60" s="90" t="s">
        <v>524</v>
      </c>
      <c r="O60" s="91" t="s">
        <v>524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2E4rxfaUTEMv+4H7Q7ZLccUoFImh37zKnQ0D63bbjXPfE6O6apbM/DePAqgRENiqZBytJiiWxw5mk3Sn4PZTQ==" saltValue="xYrGOnGMzM6U8c4zQPtr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35441</v>
      </c>
      <c r="J41" s="356">
        <v>34330</v>
      </c>
      <c r="K41" s="356">
        <v>34533</v>
      </c>
      <c r="L41" s="356">
        <v>33738</v>
      </c>
      <c r="M41" s="357">
        <v>32756</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19419</v>
      </c>
      <c r="J43" s="359">
        <v>18969</v>
      </c>
      <c r="K43" s="359">
        <v>18230</v>
      </c>
      <c r="L43" s="359">
        <v>16445</v>
      </c>
      <c r="M43" s="360">
        <v>15016</v>
      </c>
    </row>
    <row r="44" spans="2:13" ht="27.75" customHeight="1" x14ac:dyDescent="0.15">
      <c r="B44" s="1186"/>
      <c r="C44" s="1187"/>
      <c r="D44" s="106"/>
      <c r="E44" s="1192" t="s">
        <v>36</v>
      </c>
      <c r="F44" s="1192"/>
      <c r="G44" s="1192"/>
      <c r="H44" s="1193"/>
      <c r="I44" s="358">
        <v>2486</v>
      </c>
      <c r="J44" s="359">
        <v>2342</v>
      </c>
      <c r="K44" s="359">
        <v>2130</v>
      </c>
      <c r="L44" s="359">
        <v>1921</v>
      </c>
      <c r="M44" s="360">
        <v>1730</v>
      </c>
    </row>
    <row r="45" spans="2:13" ht="27.75" customHeight="1" x14ac:dyDescent="0.15">
      <c r="B45" s="1186"/>
      <c r="C45" s="1187"/>
      <c r="D45" s="106"/>
      <c r="E45" s="1192" t="s">
        <v>37</v>
      </c>
      <c r="F45" s="1192"/>
      <c r="G45" s="1192"/>
      <c r="H45" s="1193"/>
      <c r="I45" s="358">
        <v>3250</v>
      </c>
      <c r="J45" s="359">
        <v>3242</v>
      </c>
      <c r="K45" s="359">
        <v>3254</v>
      </c>
      <c r="L45" s="359">
        <v>3239</v>
      </c>
      <c r="M45" s="360">
        <v>3262</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17420</v>
      </c>
      <c r="J50" s="359">
        <v>16710</v>
      </c>
      <c r="K50" s="359">
        <v>17396</v>
      </c>
      <c r="L50" s="359">
        <v>18791</v>
      </c>
      <c r="M50" s="360">
        <v>20332</v>
      </c>
    </row>
    <row r="51" spans="2:13" ht="27.75" customHeight="1" x14ac:dyDescent="0.15">
      <c r="B51" s="1186"/>
      <c r="C51" s="1187"/>
      <c r="D51" s="106"/>
      <c r="E51" s="1192" t="s">
        <v>44</v>
      </c>
      <c r="F51" s="1192"/>
      <c r="G51" s="1192"/>
      <c r="H51" s="1193"/>
      <c r="I51" s="358">
        <v>10728</v>
      </c>
      <c r="J51" s="359">
        <v>8644</v>
      </c>
      <c r="K51" s="359">
        <v>8844</v>
      </c>
      <c r="L51" s="359">
        <v>8222</v>
      </c>
      <c r="M51" s="360">
        <v>8800</v>
      </c>
    </row>
    <row r="52" spans="2:13" ht="27.75" customHeight="1" x14ac:dyDescent="0.15">
      <c r="B52" s="1188"/>
      <c r="C52" s="1189"/>
      <c r="D52" s="106"/>
      <c r="E52" s="1192" t="s">
        <v>45</v>
      </c>
      <c r="F52" s="1192"/>
      <c r="G52" s="1192"/>
      <c r="H52" s="1193"/>
      <c r="I52" s="358">
        <v>41279</v>
      </c>
      <c r="J52" s="359">
        <v>40301</v>
      </c>
      <c r="K52" s="359">
        <v>39723</v>
      </c>
      <c r="L52" s="359">
        <v>38846</v>
      </c>
      <c r="M52" s="360">
        <v>37328</v>
      </c>
    </row>
    <row r="53" spans="2:13" ht="27.75" customHeight="1" thickBot="1" x14ac:dyDescent="0.2">
      <c r="B53" s="1199" t="s">
        <v>46</v>
      </c>
      <c r="C53" s="1200"/>
      <c r="D53" s="110"/>
      <c r="E53" s="1201" t="s">
        <v>47</v>
      </c>
      <c r="F53" s="1201"/>
      <c r="G53" s="1201"/>
      <c r="H53" s="1202"/>
      <c r="I53" s="361">
        <v>-8831</v>
      </c>
      <c r="J53" s="362">
        <v>-6771</v>
      </c>
      <c r="K53" s="362">
        <v>-7815</v>
      </c>
      <c r="L53" s="362">
        <v>-10517</v>
      </c>
      <c r="M53" s="363">
        <v>-13696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YKsP/ZrftPPoWhTiMfxLa2yf0lngb6eeFHGOw2vTaJiY4vQPfRu6u/iOhnM1qvcCIb9Q/PY6oe1ScOLLdl8pQ==" saltValue="/QxZ76sZXHO9tw0oknNL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4715</v>
      </c>
      <c r="G55" s="122">
        <v>4956</v>
      </c>
      <c r="H55" s="123">
        <v>4963</v>
      </c>
    </row>
    <row r="56" spans="2:8" ht="52.5" customHeight="1" x14ac:dyDescent="0.15">
      <c r="B56" s="124"/>
      <c r="C56" s="1213" t="s">
        <v>51</v>
      </c>
      <c r="D56" s="1213"/>
      <c r="E56" s="1214"/>
      <c r="F56" s="125">
        <v>449</v>
      </c>
      <c r="G56" s="125">
        <v>39</v>
      </c>
      <c r="H56" s="126">
        <v>27</v>
      </c>
    </row>
    <row r="57" spans="2:8" ht="53.25" customHeight="1" x14ac:dyDescent="0.15">
      <c r="B57" s="124"/>
      <c r="C57" s="1215" t="s">
        <v>52</v>
      </c>
      <c r="D57" s="1215"/>
      <c r="E57" s="1216"/>
      <c r="F57" s="127">
        <v>11886</v>
      </c>
      <c r="G57" s="127">
        <v>13448</v>
      </c>
      <c r="H57" s="128">
        <v>14994</v>
      </c>
    </row>
    <row r="58" spans="2:8" ht="45.75" customHeight="1" x14ac:dyDescent="0.15">
      <c r="B58" s="129"/>
      <c r="C58" s="1203" t="s">
        <v>601</v>
      </c>
      <c r="D58" s="1204"/>
      <c r="E58" s="1205"/>
      <c r="F58" s="130">
        <v>2095</v>
      </c>
      <c r="G58" s="130">
        <v>2743</v>
      </c>
      <c r="H58" s="131">
        <v>3881</v>
      </c>
    </row>
    <row r="59" spans="2:8" ht="45.75" customHeight="1" x14ac:dyDescent="0.15">
      <c r="B59" s="129"/>
      <c r="C59" s="1203" t="s">
        <v>597</v>
      </c>
      <c r="D59" s="1204"/>
      <c r="E59" s="1205"/>
      <c r="F59" s="130">
        <v>3021</v>
      </c>
      <c r="G59" s="130">
        <v>3573</v>
      </c>
      <c r="H59" s="131">
        <v>3519</v>
      </c>
    </row>
    <row r="60" spans="2:8" ht="45.75" customHeight="1" x14ac:dyDescent="0.15">
      <c r="B60" s="129"/>
      <c r="C60" s="1203" t="s">
        <v>600</v>
      </c>
      <c r="D60" s="1204"/>
      <c r="E60" s="1205"/>
      <c r="F60" s="130">
        <v>1173</v>
      </c>
      <c r="G60" s="130">
        <v>1500</v>
      </c>
      <c r="H60" s="131">
        <v>2070</v>
      </c>
    </row>
    <row r="61" spans="2:8" ht="45.75" customHeight="1" x14ac:dyDescent="0.15">
      <c r="B61" s="129"/>
      <c r="C61" s="1203" t="s">
        <v>598</v>
      </c>
      <c r="D61" s="1204"/>
      <c r="E61" s="1205"/>
      <c r="F61" s="130">
        <v>2001</v>
      </c>
      <c r="G61" s="130">
        <v>2001</v>
      </c>
      <c r="H61" s="131">
        <v>2001</v>
      </c>
    </row>
    <row r="62" spans="2:8" ht="45.75" customHeight="1" thickBot="1" x14ac:dyDescent="0.2">
      <c r="B62" s="132"/>
      <c r="C62" s="1206" t="s">
        <v>599</v>
      </c>
      <c r="D62" s="1207"/>
      <c r="E62" s="1208"/>
      <c r="F62" s="133">
        <v>895</v>
      </c>
      <c r="G62" s="133">
        <v>896</v>
      </c>
      <c r="H62" s="134">
        <v>896</v>
      </c>
    </row>
    <row r="63" spans="2:8" ht="52.5" customHeight="1" thickBot="1" x14ac:dyDescent="0.2">
      <c r="B63" s="135"/>
      <c r="C63" s="1209" t="s">
        <v>53</v>
      </c>
      <c r="D63" s="1209"/>
      <c r="E63" s="1210"/>
      <c r="F63" s="136">
        <v>17049</v>
      </c>
      <c r="G63" s="136">
        <v>18443</v>
      </c>
      <c r="H63" s="137">
        <v>19984</v>
      </c>
    </row>
    <row r="64" spans="2:8" x14ac:dyDescent="0.15"/>
  </sheetData>
  <sheetProtection algorithmName="SHA-512" hashValue="4Qncnl0sz5Igyv/Ng7wCiyzCkcNvzFdNSXNAhvBsRvMS244W6iEXmMxxq2k6kaiujWYxnlZGWM+jkwKRN/EfMw==" saltValue="T9+Fefw/EyGxMLhckNmm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23810</v>
      </c>
      <c r="E3" s="156"/>
      <c r="F3" s="157">
        <v>46402</v>
      </c>
      <c r="G3" s="158"/>
      <c r="H3" s="159"/>
    </row>
    <row r="4" spans="1:8" x14ac:dyDescent="0.15">
      <c r="A4" s="160"/>
      <c r="B4" s="161"/>
      <c r="C4" s="162"/>
      <c r="D4" s="163">
        <v>10601</v>
      </c>
      <c r="E4" s="164"/>
      <c r="F4" s="165">
        <v>26897</v>
      </c>
      <c r="G4" s="166"/>
      <c r="H4" s="167"/>
    </row>
    <row r="5" spans="1:8" x14ac:dyDescent="0.15">
      <c r="A5" s="148" t="s">
        <v>557</v>
      </c>
      <c r="B5" s="153"/>
      <c r="C5" s="154"/>
      <c r="D5" s="155">
        <v>36112</v>
      </c>
      <c r="E5" s="156"/>
      <c r="F5" s="157">
        <v>66343</v>
      </c>
      <c r="G5" s="158"/>
      <c r="H5" s="159"/>
    </row>
    <row r="6" spans="1:8" x14ac:dyDescent="0.15">
      <c r="A6" s="160"/>
      <c r="B6" s="161"/>
      <c r="C6" s="162"/>
      <c r="D6" s="163">
        <v>20304</v>
      </c>
      <c r="E6" s="164"/>
      <c r="F6" s="165">
        <v>34529</v>
      </c>
      <c r="G6" s="166"/>
      <c r="H6" s="167"/>
    </row>
    <row r="7" spans="1:8" x14ac:dyDescent="0.15">
      <c r="A7" s="148" t="s">
        <v>558</v>
      </c>
      <c r="B7" s="153"/>
      <c r="C7" s="154"/>
      <c r="D7" s="155">
        <v>39095</v>
      </c>
      <c r="E7" s="156"/>
      <c r="F7" s="157">
        <v>56416</v>
      </c>
      <c r="G7" s="158"/>
      <c r="H7" s="159"/>
    </row>
    <row r="8" spans="1:8" x14ac:dyDescent="0.15">
      <c r="A8" s="160"/>
      <c r="B8" s="161"/>
      <c r="C8" s="162"/>
      <c r="D8" s="163">
        <v>20337</v>
      </c>
      <c r="E8" s="164"/>
      <c r="F8" s="165">
        <v>32623</v>
      </c>
      <c r="G8" s="166"/>
      <c r="H8" s="167"/>
    </row>
    <row r="9" spans="1:8" x14ac:dyDescent="0.15">
      <c r="A9" s="148" t="s">
        <v>559</v>
      </c>
      <c r="B9" s="153"/>
      <c r="C9" s="154"/>
      <c r="D9" s="155">
        <v>27640</v>
      </c>
      <c r="E9" s="156"/>
      <c r="F9" s="157">
        <v>43955</v>
      </c>
      <c r="G9" s="158"/>
      <c r="H9" s="159"/>
    </row>
    <row r="10" spans="1:8" x14ac:dyDescent="0.15">
      <c r="A10" s="160"/>
      <c r="B10" s="161"/>
      <c r="C10" s="162"/>
      <c r="D10" s="163">
        <v>16461</v>
      </c>
      <c r="E10" s="164"/>
      <c r="F10" s="165">
        <v>21318</v>
      </c>
      <c r="G10" s="166"/>
      <c r="H10" s="167"/>
    </row>
    <row r="11" spans="1:8" x14ac:dyDescent="0.15">
      <c r="A11" s="148" t="s">
        <v>560</v>
      </c>
      <c r="B11" s="153"/>
      <c r="C11" s="154"/>
      <c r="D11" s="155">
        <v>33571</v>
      </c>
      <c r="E11" s="156"/>
      <c r="F11" s="157">
        <v>41921</v>
      </c>
      <c r="G11" s="158"/>
      <c r="H11" s="159"/>
    </row>
    <row r="12" spans="1:8" x14ac:dyDescent="0.15">
      <c r="A12" s="160"/>
      <c r="B12" s="161"/>
      <c r="C12" s="168"/>
      <c r="D12" s="163">
        <v>17677</v>
      </c>
      <c r="E12" s="164"/>
      <c r="F12" s="165">
        <v>21655</v>
      </c>
      <c r="G12" s="166"/>
      <c r="H12" s="167"/>
    </row>
    <row r="13" spans="1:8" x14ac:dyDescent="0.15">
      <c r="A13" s="148"/>
      <c r="B13" s="153"/>
      <c r="C13" s="169"/>
      <c r="D13" s="170">
        <v>32046</v>
      </c>
      <c r="E13" s="171"/>
      <c r="F13" s="172">
        <v>51007</v>
      </c>
      <c r="G13" s="173"/>
      <c r="H13" s="159"/>
    </row>
    <row r="14" spans="1:8" x14ac:dyDescent="0.15">
      <c r="A14" s="160"/>
      <c r="B14" s="161"/>
      <c r="C14" s="162"/>
      <c r="D14" s="163">
        <v>17076</v>
      </c>
      <c r="E14" s="164"/>
      <c r="F14" s="165">
        <v>27404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3.31</v>
      </c>
      <c r="C19" s="174">
        <f>ROUND(VALUE(SUBSTITUTE(実質収支比率等に係る経年分析!G$48,"▲","-")),2)</f>
        <v>2.37</v>
      </c>
      <c r="D19" s="174">
        <f>ROUND(VALUE(SUBSTITUTE(実質収支比率等に係る経年分析!H$48,"▲","-")),2)</f>
        <v>4.3899999999999997</v>
      </c>
      <c r="E19" s="174">
        <f>ROUND(VALUE(SUBSTITUTE(実質収支比率等に係る経年分析!I$48,"▲","-")),2)</f>
        <v>5.54</v>
      </c>
      <c r="F19" s="174">
        <f>ROUND(VALUE(SUBSTITUTE(実質収支比率等に係る経年分析!J$48,"▲","-")),2)</f>
        <v>5.03</v>
      </c>
    </row>
    <row r="20" spans="1:11" x14ac:dyDescent="0.15">
      <c r="A20" s="174" t="s">
        <v>57</v>
      </c>
      <c r="B20" s="174">
        <f>ROUND(VALUE(SUBSTITUTE(実質収支比率等に係る経年分析!F$47,"▲","-")),2)</f>
        <v>19.89</v>
      </c>
      <c r="C20" s="174">
        <f>ROUND(VALUE(SUBSTITUTE(実質収支比率等に係る経年分析!G$47,"▲","-")),2)</f>
        <v>18.28</v>
      </c>
      <c r="D20" s="174">
        <f>ROUND(VALUE(SUBSTITUTE(実質収支比率等に係る経年分析!H$47,"▲","-")),2)</f>
        <v>19.05</v>
      </c>
      <c r="E20" s="174">
        <f>ROUND(VALUE(SUBSTITUTE(実質収支比率等に係る経年分析!I$47,"▲","-")),2)</f>
        <v>19.23</v>
      </c>
      <c r="F20" s="174">
        <f>ROUND(VALUE(SUBSTITUTE(実質収支比率等に係る経年分析!J$47,"▲","-")),2)</f>
        <v>19.7</v>
      </c>
    </row>
    <row r="21" spans="1:11" x14ac:dyDescent="0.15">
      <c r="A21" s="174" t="s">
        <v>58</v>
      </c>
      <c r="B21" s="174">
        <f>IF(ISNUMBER(VALUE(SUBSTITUTE(実質収支比率等に係る経年分析!F$49,"▲","-"))),ROUND(VALUE(SUBSTITUTE(実質収支比率等に係る経年分析!F$49,"▲","-")),2),NA())</f>
        <v>0.66</v>
      </c>
      <c r="C21" s="174">
        <f>IF(ISNUMBER(VALUE(SUBSTITUTE(実質収支比率等に係る経年分析!G$49,"▲","-"))),ROUND(VALUE(SUBSTITUTE(実質収支比率等に係る経年分析!G$49,"▲","-")),2),NA())</f>
        <v>-2.39</v>
      </c>
      <c r="D21" s="174">
        <f>IF(ISNUMBER(VALUE(SUBSTITUTE(実質収支比率等に係る経年分析!H$49,"▲","-"))),ROUND(VALUE(SUBSTITUTE(実質収支比率等に係る経年分析!H$49,"▲","-")),2),NA())</f>
        <v>3.25</v>
      </c>
      <c r="E21" s="174">
        <f>IF(ISNUMBER(VALUE(SUBSTITUTE(実質収支比率等に係る経年分析!I$49,"▲","-"))),ROUND(VALUE(SUBSTITUTE(実質収支比率等に係る経年分析!I$49,"▲","-")),2),NA())</f>
        <v>2.2599999999999998</v>
      </c>
      <c r="F21" s="174">
        <f>IF(ISNUMBER(VALUE(SUBSTITUTE(実質収支比率等に係る経年分析!J$49,"▲","-"))),ROUND(VALUE(SUBSTITUTE(実質収支比率等に係る経年分析!J$49,"▲","-")),2),NA())</f>
        <v>-0.62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交通災害共済事業特別会計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火災共済事業特別会計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1.1399999999999999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2.5099999999999998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4.3899999999999997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4699</v>
      </c>
      <c r="E42" s="176"/>
      <c r="F42" s="176"/>
      <c r="G42" s="176">
        <f>'実質公債費比率（分子）の構造'!L$52</f>
        <v>4738</v>
      </c>
      <c r="H42" s="176"/>
      <c r="I42" s="176"/>
      <c r="J42" s="176">
        <f>'実質公債費比率（分子）の構造'!M$52</f>
        <v>4726</v>
      </c>
      <c r="K42" s="176"/>
      <c r="L42" s="176"/>
      <c r="M42" s="176">
        <f>'実質公債費比率（分子）の構造'!N$52</f>
        <v>4797</v>
      </c>
      <c r="N42" s="176"/>
      <c r="O42" s="176"/>
      <c r="P42" s="176">
        <f>'実質公債費比率（分子）の構造'!O$52</f>
        <v>4691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121</v>
      </c>
      <c r="C45" s="176"/>
      <c r="D45" s="176"/>
      <c r="E45" s="176">
        <f>'実質公債費比率（分子）の構造'!L$49</f>
        <v>162</v>
      </c>
      <c r="F45" s="176"/>
      <c r="G45" s="176"/>
      <c r="H45" s="176">
        <f>'実質公債費比率（分子）の構造'!M$49</f>
        <v>217</v>
      </c>
      <c r="I45" s="176"/>
      <c r="J45" s="176"/>
      <c r="K45" s="176">
        <f>'実質公債費比率（分子）の構造'!N$49</f>
        <v>214</v>
      </c>
      <c r="L45" s="176"/>
      <c r="M45" s="176"/>
      <c r="N45" s="176">
        <f>'実質公債費比率（分子）の構造'!O$49</f>
        <v>195</v>
      </c>
      <c r="O45" s="176"/>
      <c r="P45" s="176"/>
    </row>
    <row r="46" spans="1:16" x14ac:dyDescent="0.15">
      <c r="A46" s="176" t="s">
        <v>69</v>
      </c>
      <c r="B46" s="176">
        <f>'実質公債費比率（分子）の構造'!K$48</f>
        <v>1828</v>
      </c>
      <c r="C46" s="176"/>
      <c r="D46" s="176"/>
      <c r="E46" s="176">
        <f>'実質公債費比率（分子）の構造'!L$48</f>
        <v>1960</v>
      </c>
      <c r="F46" s="176"/>
      <c r="G46" s="176"/>
      <c r="H46" s="176">
        <f>'実質公債費比率（分子）の構造'!M$48</f>
        <v>1581</v>
      </c>
      <c r="I46" s="176"/>
      <c r="J46" s="176"/>
      <c r="K46" s="176">
        <f>'実質公債費比率（分子）の構造'!N$48</f>
        <v>2010</v>
      </c>
      <c r="L46" s="176"/>
      <c r="M46" s="176"/>
      <c r="N46" s="176">
        <f>'実質公債費比率（分子）の構造'!O$48</f>
        <v>1470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3783</v>
      </c>
      <c r="C49" s="176"/>
      <c r="D49" s="176"/>
      <c r="E49" s="176">
        <f>'実質公債費比率（分子）の構造'!L$45</f>
        <v>4614</v>
      </c>
      <c r="F49" s="176"/>
      <c r="G49" s="176"/>
      <c r="H49" s="176">
        <f>'実質公債費比率（分子）の構造'!M$45</f>
        <v>3807</v>
      </c>
      <c r="I49" s="176"/>
      <c r="J49" s="176"/>
      <c r="K49" s="176">
        <f>'実質公債費比率（分子）の構造'!N$45</f>
        <v>3913</v>
      </c>
      <c r="L49" s="176"/>
      <c r="M49" s="176"/>
      <c r="N49" s="176">
        <f>'実質公債費比率（分子）の構造'!O$45</f>
        <v>3781</v>
      </c>
      <c r="O49" s="176"/>
      <c r="P49" s="176"/>
    </row>
    <row r="50" spans="1:16" x14ac:dyDescent="0.15">
      <c r="A50" s="176" t="s">
        <v>73</v>
      </c>
      <c r="B50" s="176" t="e">
        <f>NA()</f>
        <v>#N/A</v>
      </c>
      <c r="C50" s="176">
        <f>IF(ISNUMBER('実質公債費比率（分子）の構造'!K$53),'実質公債費比率（分子）の構造'!K$53,NA())</f>
        <v>1033</v>
      </c>
      <c r="D50" s="176" t="e">
        <f>NA()</f>
        <v>#N/A</v>
      </c>
      <c r="E50" s="176" t="e">
        <f>NA()</f>
        <v>#N/A</v>
      </c>
      <c r="F50" s="176">
        <f>IF(ISNUMBER('実質公債費比率（分子）の構造'!L$53),'実質公債費比率（分子）の構造'!L$53,NA())</f>
        <v>1998</v>
      </c>
      <c r="G50" s="176" t="e">
        <f>NA()</f>
        <v>#N/A</v>
      </c>
      <c r="H50" s="176" t="e">
        <f>NA()</f>
        <v>#N/A</v>
      </c>
      <c r="I50" s="176">
        <f>IF(ISNUMBER('実質公債費比率（分子）の構造'!M$53),'実質公債費比率（分子）の構造'!M$53,NA())</f>
        <v>879</v>
      </c>
      <c r="J50" s="176" t="e">
        <f>NA()</f>
        <v>#N/A</v>
      </c>
      <c r="K50" s="176" t="e">
        <f>NA()</f>
        <v>#N/A</v>
      </c>
      <c r="L50" s="176">
        <f>IF(ISNUMBER('実質公債費比率（分子）の構造'!N$53),'実質公債費比率（分子）の構造'!N$53,NA())</f>
        <v>1340</v>
      </c>
      <c r="M50" s="176" t="e">
        <f>NA()</f>
        <v>#N/A</v>
      </c>
      <c r="N50" s="176" t="e">
        <f>NA()</f>
        <v>#N/A</v>
      </c>
      <c r="O50" s="176">
        <f>IF(ISNUMBER('実質公債費比率（分子）の構造'!O$53),'実質公債費比率（分子）の構造'!O$53,NA())</f>
        <v>755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41279</v>
      </c>
      <c r="E56" s="175"/>
      <c r="F56" s="175"/>
      <c r="G56" s="175">
        <f>'将来負担比率（分子）の構造'!J$52</f>
        <v>40301</v>
      </c>
      <c r="H56" s="175"/>
      <c r="I56" s="175"/>
      <c r="J56" s="175">
        <f>'将来負担比率（分子）の構造'!K$52</f>
        <v>39723</v>
      </c>
      <c r="K56" s="175"/>
      <c r="L56" s="175"/>
      <c r="M56" s="175">
        <f>'将来負担比率（分子）の構造'!L$52</f>
        <v>38846</v>
      </c>
      <c r="N56" s="175"/>
      <c r="O56" s="175"/>
      <c r="P56" s="175">
        <f>'将来負担比率（分子）の構造'!M$52</f>
        <v>37328</v>
      </c>
    </row>
    <row r="57" spans="1:16" x14ac:dyDescent="0.15">
      <c r="A57" s="175" t="s">
        <v>44</v>
      </c>
      <c r="B57" s="175"/>
      <c r="C57" s="175"/>
      <c r="D57" s="175">
        <f>'将来負担比率（分子）の構造'!I$51</f>
        <v>10728</v>
      </c>
      <c r="E57" s="175"/>
      <c r="F57" s="175"/>
      <c r="G57" s="175">
        <f>'将来負担比率（分子）の構造'!J$51</f>
        <v>8644</v>
      </c>
      <c r="H57" s="175"/>
      <c r="I57" s="175"/>
      <c r="J57" s="175">
        <f>'将来負担比率（分子）の構造'!K$51</f>
        <v>8844</v>
      </c>
      <c r="K57" s="175"/>
      <c r="L57" s="175"/>
      <c r="M57" s="175">
        <f>'将来負担比率（分子）の構造'!L$51</f>
        <v>8222</v>
      </c>
      <c r="N57" s="175"/>
      <c r="O57" s="175"/>
      <c r="P57" s="175">
        <f>'将来負担比率（分子）の構造'!M$51</f>
        <v>8800</v>
      </c>
    </row>
    <row r="58" spans="1:16" x14ac:dyDescent="0.15">
      <c r="A58" s="175" t="s">
        <v>43</v>
      </c>
      <c r="B58" s="175"/>
      <c r="C58" s="175"/>
      <c r="D58" s="175">
        <f>'将来負担比率（分子）の構造'!I$50</f>
        <v>17420</v>
      </c>
      <c r="E58" s="175"/>
      <c r="F58" s="175"/>
      <c r="G58" s="175">
        <f>'将来負担比率（分子）の構造'!J$50</f>
        <v>16710</v>
      </c>
      <c r="H58" s="175"/>
      <c r="I58" s="175"/>
      <c r="J58" s="175">
        <f>'将来負担比率（分子）の構造'!K$50</f>
        <v>17396</v>
      </c>
      <c r="K58" s="175"/>
      <c r="L58" s="175"/>
      <c r="M58" s="175">
        <f>'将来負担比率（分子）の構造'!L$50</f>
        <v>18791</v>
      </c>
      <c r="N58" s="175"/>
      <c r="O58" s="175"/>
      <c r="P58" s="175">
        <f>'将来負担比率（分子）の構造'!M$50</f>
        <v>20332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3250</v>
      </c>
      <c r="C62" s="175"/>
      <c r="D62" s="175"/>
      <c r="E62" s="175">
        <f>'将来負担比率（分子）の構造'!J$45</f>
        <v>3242</v>
      </c>
      <c r="F62" s="175"/>
      <c r="G62" s="175"/>
      <c r="H62" s="175">
        <f>'将来負担比率（分子）の構造'!K$45</f>
        <v>3254</v>
      </c>
      <c r="I62" s="175"/>
      <c r="J62" s="175"/>
      <c r="K62" s="175">
        <f>'将来負担比率（分子）の構造'!L$45</f>
        <v>3239</v>
      </c>
      <c r="L62" s="175"/>
      <c r="M62" s="175"/>
      <c r="N62" s="175">
        <f>'将来負担比率（分子）の構造'!M$45</f>
        <v>3262</v>
      </c>
      <c r="O62" s="175"/>
      <c r="P62" s="175"/>
    </row>
    <row r="63" spans="1:16" x14ac:dyDescent="0.15">
      <c r="A63" s="175" t="s">
        <v>36</v>
      </c>
      <c r="B63" s="175">
        <f>'将来負担比率（分子）の構造'!I$44</f>
        <v>2486</v>
      </c>
      <c r="C63" s="175"/>
      <c r="D63" s="175"/>
      <c r="E63" s="175">
        <f>'将来負担比率（分子）の構造'!J$44</f>
        <v>2342</v>
      </c>
      <c r="F63" s="175"/>
      <c r="G63" s="175"/>
      <c r="H63" s="175">
        <f>'将来負担比率（分子）の構造'!K$44</f>
        <v>2130</v>
      </c>
      <c r="I63" s="175"/>
      <c r="J63" s="175"/>
      <c r="K63" s="175">
        <f>'将来負担比率（分子）の構造'!L$44</f>
        <v>1921</v>
      </c>
      <c r="L63" s="175"/>
      <c r="M63" s="175"/>
      <c r="N63" s="175">
        <f>'将来負担比率（分子）の構造'!M$44</f>
        <v>1730</v>
      </c>
      <c r="O63" s="175"/>
      <c r="P63" s="175"/>
    </row>
    <row r="64" spans="1:16" x14ac:dyDescent="0.15">
      <c r="A64" s="175" t="s">
        <v>35</v>
      </c>
      <c r="B64" s="175">
        <f>'将来負担比率（分子）の構造'!I$43</f>
        <v>19419</v>
      </c>
      <c r="C64" s="175"/>
      <c r="D64" s="175"/>
      <c r="E64" s="175">
        <f>'将来負担比率（分子）の構造'!J$43</f>
        <v>18969</v>
      </c>
      <c r="F64" s="175"/>
      <c r="G64" s="175"/>
      <c r="H64" s="175">
        <f>'将来負担比率（分子）の構造'!K$43</f>
        <v>18230</v>
      </c>
      <c r="I64" s="175"/>
      <c r="J64" s="175"/>
      <c r="K64" s="175">
        <f>'将来負担比率（分子）の構造'!L$43</f>
        <v>16445</v>
      </c>
      <c r="L64" s="175"/>
      <c r="M64" s="175"/>
      <c r="N64" s="175">
        <f>'将来負担比率（分子）の構造'!M$43</f>
        <v>15016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35441</v>
      </c>
      <c r="C66" s="175"/>
      <c r="D66" s="175"/>
      <c r="E66" s="175">
        <f>'将来負担比率（分子）の構造'!J$41</f>
        <v>34330</v>
      </c>
      <c r="F66" s="175"/>
      <c r="G66" s="175"/>
      <c r="H66" s="175">
        <f>'将来負担比率（分子）の構造'!K$41</f>
        <v>34533</v>
      </c>
      <c r="I66" s="175"/>
      <c r="J66" s="175"/>
      <c r="K66" s="175">
        <f>'将来負担比率（分子）の構造'!L$41</f>
        <v>33738</v>
      </c>
      <c r="L66" s="175"/>
      <c r="M66" s="175"/>
      <c r="N66" s="175">
        <f>'将来負担比率（分子）の構造'!M$41</f>
        <v>32756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4715</v>
      </c>
      <c r="C72" s="179">
        <f>基金残高に係る経年分析!G55</f>
        <v>4956</v>
      </c>
      <c r="D72" s="179">
        <f>基金残高に係る経年分析!H55</f>
        <v>4963</v>
      </c>
    </row>
    <row r="73" spans="1:16" x14ac:dyDescent="0.15">
      <c r="A73" s="178" t="s">
        <v>80</v>
      </c>
      <c r="B73" s="179">
        <f>基金残高に係る経年分析!F56</f>
        <v>449</v>
      </c>
      <c r="C73" s="179">
        <f>基金残高に係る経年分析!G56</f>
        <v>39</v>
      </c>
      <c r="D73" s="179">
        <f>基金残高に係る経年分析!H56</f>
        <v>27</v>
      </c>
    </row>
    <row r="74" spans="1:16" x14ac:dyDescent="0.15">
      <c r="A74" s="178" t="s">
        <v>81</v>
      </c>
      <c r="B74" s="179">
        <f>基金残高に係る経年分析!F57</f>
        <v>11886</v>
      </c>
      <c r="C74" s="179">
        <f>基金残高に係る経年分析!G57</f>
        <v>13448</v>
      </c>
      <c r="D74" s="179">
        <f>基金残高に係る経年分析!H57</f>
        <v>14994</v>
      </c>
    </row>
  </sheetData>
  <sheetProtection algorithmName="SHA-512" hashValue="JdccbmAWeCHZvvSPlDM5NTQkp/9DyYANIYdyXXPqh8i5ejzRS/CahxEUWSDoa6udoWgev/+Yxl4phrWEkiqObg==" saltValue="0AmmKCKuEwJm+xxCr5ui3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17096550</v>
      </c>
      <c r="S5" s="613"/>
      <c r="T5" s="613"/>
      <c r="U5" s="613"/>
      <c r="V5" s="613"/>
      <c r="W5" s="613"/>
      <c r="X5" s="613"/>
      <c r="Y5" s="614"/>
      <c r="Z5" s="615">
        <v>31.7</v>
      </c>
      <c r="AA5" s="615"/>
      <c r="AB5" s="615"/>
      <c r="AC5" s="615"/>
      <c r="AD5" s="616">
        <v>15570410</v>
      </c>
      <c r="AE5" s="616"/>
      <c r="AF5" s="616"/>
      <c r="AG5" s="616"/>
      <c r="AH5" s="616"/>
      <c r="AI5" s="616"/>
      <c r="AJ5" s="616"/>
      <c r="AK5" s="616"/>
      <c r="AL5" s="617">
        <v>60.8</v>
      </c>
      <c r="AM5" s="618"/>
      <c r="AN5" s="618"/>
      <c r="AO5" s="619"/>
      <c r="AP5" s="609" t="s">
        <v>230</v>
      </c>
      <c r="AQ5" s="610"/>
      <c r="AR5" s="610"/>
      <c r="AS5" s="610"/>
      <c r="AT5" s="610"/>
      <c r="AU5" s="610"/>
      <c r="AV5" s="610"/>
      <c r="AW5" s="610"/>
      <c r="AX5" s="610"/>
      <c r="AY5" s="610"/>
      <c r="AZ5" s="610"/>
      <c r="BA5" s="610"/>
      <c r="BB5" s="610"/>
      <c r="BC5" s="610"/>
      <c r="BD5" s="610"/>
      <c r="BE5" s="610"/>
      <c r="BF5" s="611"/>
      <c r="BG5" s="623">
        <v>15568855</v>
      </c>
      <c r="BH5" s="624"/>
      <c r="BI5" s="624"/>
      <c r="BJ5" s="624"/>
      <c r="BK5" s="624"/>
      <c r="BL5" s="624"/>
      <c r="BM5" s="624"/>
      <c r="BN5" s="625"/>
      <c r="BO5" s="626">
        <v>91.1</v>
      </c>
      <c r="BP5" s="626"/>
      <c r="BQ5" s="626"/>
      <c r="BR5" s="626"/>
      <c r="BS5" s="627">
        <v>231976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194358</v>
      </c>
      <c r="S6" s="624"/>
      <c r="T6" s="624"/>
      <c r="U6" s="624"/>
      <c r="V6" s="624"/>
      <c r="W6" s="624"/>
      <c r="X6" s="624"/>
      <c r="Y6" s="625"/>
      <c r="Z6" s="626">
        <v>0.4</v>
      </c>
      <c r="AA6" s="626"/>
      <c r="AB6" s="626"/>
      <c r="AC6" s="626"/>
      <c r="AD6" s="627">
        <v>194358</v>
      </c>
      <c r="AE6" s="627"/>
      <c r="AF6" s="627"/>
      <c r="AG6" s="627"/>
      <c r="AH6" s="627"/>
      <c r="AI6" s="627"/>
      <c r="AJ6" s="627"/>
      <c r="AK6" s="627"/>
      <c r="AL6" s="628">
        <v>0.8</v>
      </c>
      <c r="AM6" s="629"/>
      <c r="AN6" s="629"/>
      <c r="AO6" s="630"/>
      <c r="AP6" s="620" t="s">
        <v>235</v>
      </c>
      <c r="AQ6" s="621"/>
      <c r="AR6" s="621"/>
      <c r="AS6" s="621"/>
      <c r="AT6" s="621"/>
      <c r="AU6" s="621"/>
      <c r="AV6" s="621"/>
      <c r="AW6" s="621"/>
      <c r="AX6" s="621"/>
      <c r="AY6" s="621"/>
      <c r="AZ6" s="621"/>
      <c r="BA6" s="621"/>
      <c r="BB6" s="621"/>
      <c r="BC6" s="621"/>
      <c r="BD6" s="621"/>
      <c r="BE6" s="621"/>
      <c r="BF6" s="622"/>
      <c r="BG6" s="623">
        <v>15568855</v>
      </c>
      <c r="BH6" s="624"/>
      <c r="BI6" s="624"/>
      <c r="BJ6" s="624"/>
      <c r="BK6" s="624"/>
      <c r="BL6" s="624"/>
      <c r="BM6" s="624"/>
      <c r="BN6" s="625"/>
      <c r="BO6" s="626">
        <v>91.1</v>
      </c>
      <c r="BP6" s="626"/>
      <c r="BQ6" s="626"/>
      <c r="BR6" s="626"/>
      <c r="BS6" s="627">
        <v>231976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296484</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296342</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14669</v>
      </c>
      <c r="S7" s="624"/>
      <c r="T7" s="624"/>
      <c r="U7" s="624"/>
      <c r="V7" s="624"/>
      <c r="W7" s="624"/>
      <c r="X7" s="624"/>
      <c r="Y7" s="625"/>
      <c r="Z7" s="626">
        <v>0</v>
      </c>
      <c r="AA7" s="626"/>
      <c r="AB7" s="626"/>
      <c r="AC7" s="626"/>
      <c r="AD7" s="627">
        <v>14669</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7136221</v>
      </c>
      <c r="BH7" s="624"/>
      <c r="BI7" s="624"/>
      <c r="BJ7" s="624"/>
      <c r="BK7" s="624"/>
      <c r="BL7" s="624"/>
      <c r="BM7" s="624"/>
      <c r="BN7" s="625"/>
      <c r="BO7" s="626">
        <v>41.7</v>
      </c>
      <c r="BP7" s="626"/>
      <c r="BQ7" s="626"/>
      <c r="BR7" s="626"/>
      <c r="BS7" s="627">
        <v>231976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5738402</v>
      </c>
      <c r="CS7" s="624"/>
      <c r="CT7" s="624"/>
      <c r="CU7" s="624"/>
      <c r="CV7" s="624"/>
      <c r="CW7" s="624"/>
      <c r="CX7" s="624"/>
      <c r="CY7" s="625"/>
      <c r="CZ7" s="626">
        <v>10.9</v>
      </c>
      <c r="DA7" s="626"/>
      <c r="DB7" s="626"/>
      <c r="DC7" s="626"/>
      <c r="DD7" s="632">
        <v>38265</v>
      </c>
      <c r="DE7" s="624"/>
      <c r="DF7" s="624"/>
      <c r="DG7" s="624"/>
      <c r="DH7" s="624"/>
      <c r="DI7" s="624"/>
      <c r="DJ7" s="624"/>
      <c r="DK7" s="624"/>
      <c r="DL7" s="624"/>
      <c r="DM7" s="624"/>
      <c r="DN7" s="624"/>
      <c r="DO7" s="624"/>
      <c r="DP7" s="625"/>
      <c r="DQ7" s="632">
        <v>5191178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122383</v>
      </c>
      <c r="S8" s="624"/>
      <c r="T8" s="624"/>
      <c r="U8" s="624"/>
      <c r="V8" s="624"/>
      <c r="W8" s="624"/>
      <c r="X8" s="624"/>
      <c r="Y8" s="625"/>
      <c r="Z8" s="626">
        <v>0.2</v>
      </c>
      <c r="AA8" s="626"/>
      <c r="AB8" s="626"/>
      <c r="AC8" s="626"/>
      <c r="AD8" s="627">
        <v>122383</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197559</v>
      </c>
      <c r="BH8" s="624"/>
      <c r="BI8" s="624"/>
      <c r="BJ8" s="624"/>
      <c r="BK8" s="624"/>
      <c r="BL8" s="624"/>
      <c r="BM8" s="624"/>
      <c r="BN8" s="625"/>
      <c r="BO8" s="626">
        <v>1.2</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23015339</v>
      </c>
      <c r="CS8" s="624"/>
      <c r="CT8" s="624"/>
      <c r="CU8" s="624"/>
      <c r="CV8" s="624"/>
      <c r="CW8" s="624"/>
      <c r="CX8" s="624"/>
      <c r="CY8" s="625"/>
      <c r="CZ8" s="626">
        <v>43.8</v>
      </c>
      <c r="DA8" s="626"/>
      <c r="DB8" s="626"/>
      <c r="DC8" s="626"/>
      <c r="DD8" s="632">
        <v>173342</v>
      </c>
      <c r="DE8" s="624"/>
      <c r="DF8" s="624"/>
      <c r="DG8" s="624"/>
      <c r="DH8" s="624"/>
      <c r="DI8" s="624"/>
      <c r="DJ8" s="624"/>
      <c r="DK8" s="624"/>
      <c r="DL8" s="624"/>
      <c r="DM8" s="624"/>
      <c r="DN8" s="624"/>
      <c r="DO8" s="624"/>
      <c r="DP8" s="625"/>
      <c r="DQ8" s="632">
        <v>10209849</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87495</v>
      </c>
      <c r="S9" s="624"/>
      <c r="T9" s="624"/>
      <c r="U9" s="624"/>
      <c r="V9" s="624"/>
      <c r="W9" s="624"/>
      <c r="X9" s="624"/>
      <c r="Y9" s="625"/>
      <c r="Z9" s="626">
        <v>0.2</v>
      </c>
      <c r="AA9" s="626"/>
      <c r="AB9" s="626"/>
      <c r="AC9" s="626"/>
      <c r="AD9" s="627">
        <v>87495</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5899926</v>
      </c>
      <c r="BH9" s="624"/>
      <c r="BI9" s="624"/>
      <c r="BJ9" s="624"/>
      <c r="BK9" s="624"/>
      <c r="BL9" s="624"/>
      <c r="BM9" s="624"/>
      <c r="BN9" s="625"/>
      <c r="BO9" s="626">
        <v>34.5</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3962164</v>
      </c>
      <c r="CS9" s="624"/>
      <c r="CT9" s="624"/>
      <c r="CU9" s="624"/>
      <c r="CV9" s="624"/>
      <c r="CW9" s="624"/>
      <c r="CX9" s="624"/>
      <c r="CY9" s="625"/>
      <c r="CZ9" s="626">
        <v>7.5</v>
      </c>
      <c r="DA9" s="626"/>
      <c r="DB9" s="626"/>
      <c r="DC9" s="626"/>
      <c r="DD9" s="632">
        <v>44497</v>
      </c>
      <c r="DE9" s="624"/>
      <c r="DF9" s="624"/>
      <c r="DG9" s="624"/>
      <c r="DH9" s="624"/>
      <c r="DI9" s="624"/>
      <c r="DJ9" s="624"/>
      <c r="DK9" s="624"/>
      <c r="DL9" s="624"/>
      <c r="DM9" s="624"/>
      <c r="DN9" s="624"/>
      <c r="DO9" s="624"/>
      <c r="DP9" s="625"/>
      <c r="DQ9" s="632">
        <v>2852436</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373218</v>
      </c>
      <c r="BH10" s="624"/>
      <c r="BI10" s="624"/>
      <c r="BJ10" s="624"/>
      <c r="BK10" s="624"/>
      <c r="BL10" s="624"/>
      <c r="BM10" s="624"/>
      <c r="BN10" s="625"/>
      <c r="BO10" s="626">
        <v>2.2000000000000002</v>
      </c>
      <c r="BP10" s="626"/>
      <c r="BQ10" s="626"/>
      <c r="BR10" s="626"/>
      <c r="BS10" s="627">
        <v>42406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8531</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7301</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2825390</v>
      </c>
      <c r="S11" s="624"/>
      <c r="T11" s="624"/>
      <c r="U11" s="624"/>
      <c r="V11" s="624"/>
      <c r="W11" s="624"/>
      <c r="X11" s="624"/>
      <c r="Y11" s="625"/>
      <c r="Z11" s="628">
        <v>5.2</v>
      </c>
      <c r="AA11" s="629"/>
      <c r="AB11" s="629"/>
      <c r="AC11" s="635"/>
      <c r="AD11" s="632">
        <v>2825390</v>
      </c>
      <c r="AE11" s="624"/>
      <c r="AF11" s="624"/>
      <c r="AG11" s="624"/>
      <c r="AH11" s="624"/>
      <c r="AI11" s="624"/>
      <c r="AJ11" s="624"/>
      <c r="AK11" s="625"/>
      <c r="AL11" s="628">
        <v>11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665518</v>
      </c>
      <c r="BH11" s="624"/>
      <c r="BI11" s="624"/>
      <c r="BJ11" s="624"/>
      <c r="BK11" s="624"/>
      <c r="BL11" s="624"/>
      <c r="BM11" s="624"/>
      <c r="BN11" s="625"/>
      <c r="BO11" s="626">
        <v>3.9</v>
      </c>
      <c r="BP11" s="626"/>
      <c r="BQ11" s="626"/>
      <c r="BR11" s="626"/>
      <c r="BS11" s="627">
        <v>189570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64987</v>
      </c>
      <c r="CS11" s="624"/>
      <c r="CT11" s="624"/>
      <c r="CU11" s="624"/>
      <c r="CV11" s="624"/>
      <c r="CW11" s="624"/>
      <c r="CX11" s="624"/>
      <c r="CY11" s="625"/>
      <c r="CZ11" s="626">
        <v>0.1</v>
      </c>
      <c r="DA11" s="626"/>
      <c r="DB11" s="626"/>
      <c r="DC11" s="626"/>
      <c r="DD11" s="632" t="s">
        <v>140</v>
      </c>
      <c r="DE11" s="624"/>
      <c r="DF11" s="624"/>
      <c r="DG11" s="624"/>
      <c r="DH11" s="624"/>
      <c r="DI11" s="624"/>
      <c r="DJ11" s="624"/>
      <c r="DK11" s="624"/>
      <c r="DL11" s="624"/>
      <c r="DM11" s="624"/>
      <c r="DN11" s="624"/>
      <c r="DO11" s="624"/>
      <c r="DP11" s="625"/>
      <c r="DQ11" s="632">
        <v>63856</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20578</v>
      </c>
      <c r="S12" s="624"/>
      <c r="T12" s="624"/>
      <c r="U12" s="624"/>
      <c r="V12" s="624"/>
      <c r="W12" s="624"/>
      <c r="X12" s="624"/>
      <c r="Y12" s="625"/>
      <c r="Z12" s="626">
        <v>0</v>
      </c>
      <c r="AA12" s="626"/>
      <c r="AB12" s="626"/>
      <c r="AC12" s="626"/>
      <c r="AD12" s="627">
        <v>20578</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7379922</v>
      </c>
      <c r="BH12" s="624"/>
      <c r="BI12" s="624"/>
      <c r="BJ12" s="624"/>
      <c r="BK12" s="624"/>
      <c r="BL12" s="624"/>
      <c r="BM12" s="624"/>
      <c r="BN12" s="625"/>
      <c r="BO12" s="626">
        <v>43.2</v>
      </c>
      <c r="BP12" s="626"/>
      <c r="BQ12" s="626"/>
      <c r="BR12" s="626"/>
      <c r="BS12" s="627" t="s">
        <v>140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771297</v>
      </c>
      <c r="CS12" s="624"/>
      <c r="CT12" s="624"/>
      <c r="CU12" s="624"/>
      <c r="CV12" s="624"/>
      <c r="CW12" s="624"/>
      <c r="CX12" s="624"/>
      <c r="CY12" s="625"/>
      <c r="CZ12" s="626">
        <v>1.5</v>
      </c>
      <c r="DA12" s="626"/>
      <c r="DB12" s="626"/>
      <c r="DC12" s="626"/>
      <c r="DD12" s="632" t="s">
        <v>140</v>
      </c>
      <c r="DE12" s="624"/>
      <c r="DF12" s="624"/>
      <c r="DG12" s="624"/>
      <c r="DH12" s="624"/>
      <c r="DI12" s="624"/>
      <c r="DJ12" s="624"/>
      <c r="DK12" s="624"/>
      <c r="DL12" s="624"/>
      <c r="DM12" s="624"/>
      <c r="DN12" s="624"/>
      <c r="DO12" s="624"/>
      <c r="DP12" s="625"/>
      <c r="DQ12" s="632">
        <v>367062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7214342</v>
      </c>
      <c r="BH13" s="624"/>
      <c r="BI13" s="624"/>
      <c r="BJ13" s="624"/>
      <c r="BK13" s="624"/>
      <c r="BL13" s="624"/>
      <c r="BM13" s="624"/>
      <c r="BN13" s="625"/>
      <c r="BO13" s="626">
        <v>42.2</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6440301</v>
      </c>
      <c r="CS13" s="624"/>
      <c r="CT13" s="624"/>
      <c r="CU13" s="624"/>
      <c r="CV13" s="624"/>
      <c r="CW13" s="624"/>
      <c r="CX13" s="624"/>
      <c r="CY13" s="625"/>
      <c r="CZ13" s="626">
        <v>12.2</v>
      </c>
      <c r="DA13" s="626"/>
      <c r="DB13" s="626"/>
      <c r="DC13" s="626"/>
      <c r="DD13" s="632">
        <v>1623467</v>
      </c>
      <c r="DE13" s="624"/>
      <c r="DF13" s="624"/>
      <c r="DG13" s="624"/>
      <c r="DH13" s="624"/>
      <c r="DI13" s="624"/>
      <c r="DJ13" s="624"/>
      <c r="DK13" s="624"/>
      <c r="DL13" s="624"/>
      <c r="DM13" s="624"/>
      <c r="DN13" s="624"/>
      <c r="DO13" s="624"/>
      <c r="DP13" s="625"/>
      <c r="DQ13" s="632">
        <v>4284531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1415</v>
      </c>
      <c r="S14" s="624"/>
      <c r="T14" s="624"/>
      <c r="U14" s="624"/>
      <c r="V14" s="624"/>
      <c r="W14" s="624"/>
      <c r="X14" s="624"/>
      <c r="Y14" s="625"/>
      <c r="Z14" s="626">
        <v>0</v>
      </c>
      <c r="AA14" s="626"/>
      <c r="AB14" s="626"/>
      <c r="AC14" s="626"/>
      <c r="AD14" s="627">
        <v>1415</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191828</v>
      </c>
      <c r="BH14" s="624"/>
      <c r="BI14" s="624"/>
      <c r="BJ14" s="624"/>
      <c r="BK14" s="624"/>
      <c r="BL14" s="624"/>
      <c r="BM14" s="624"/>
      <c r="BN14" s="625"/>
      <c r="BO14" s="626">
        <v>1.1000000000000001</v>
      </c>
      <c r="BP14" s="626"/>
      <c r="BQ14" s="626"/>
      <c r="BR14" s="626"/>
      <c r="BS14" s="627" t="s">
        <v>140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1472358</v>
      </c>
      <c r="CS14" s="624"/>
      <c r="CT14" s="624"/>
      <c r="CU14" s="624"/>
      <c r="CV14" s="624"/>
      <c r="CW14" s="624"/>
      <c r="CX14" s="624"/>
      <c r="CY14" s="625"/>
      <c r="CZ14" s="626">
        <v>2.8</v>
      </c>
      <c r="DA14" s="626"/>
      <c r="DB14" s="626"/>
      <c r="DC14" s="626"/>
      <c r="DD14" s="632">
        <v>70448</v>
      </c>
      <c r="DE14" s="624"/>
      <c r="DF14" s="624"/>
      <c r="DG14" s="624"/>
      <c r="DH14" s="624"/>
      <c r="DI14" s="624"/>
      <c r="DJ14" s="624"/>
      <c r="DK14" s="624"/>
      <c r="DL14" s="624"/>
      <c r="DM14" s="624"/>
      <c r="DN14" s="624"/>
      <c r="DO14" s="624"/>
      <c r="DP14" s="625"/>
      <c r="DQ14" s="632">
        <v>1290748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860884</v>
      </c>
      <c r="BH15" s="624"/>
      <c r="BI15" s="624"/>
      <c r="BJ15" s="624"/>
      <c r="BK15" s="624"/>
      <c r="BL15" s="624"/>
      <c r="BM15" s="624"/>
      <c r="BN15" s="625"/>
      <c r="BO15" s="626">
        <v>5</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7023294</v>
      </c>
      <c r="CS15" s="624"/>
      <c r="CT15" s="624"/>
      <c r="CU15" s="624"/>
      <c r="CV15" s="624"/>
      <c r="CW15" s="624"/>
      <c r="CX15" s="624"/>
      <c r="CY15" s="625"/>
      <c r="CZ15" s="626">
        <v>13.4</v>
      </c>
      <c r="DA15" s="626"/>
      <c r="DB15" s="626"/>
      <c r="DC15" s="626"/>
      <c r="DD15" s="632">
        <v>1987698</v>
      </c>
      <c r="DE15" s="624"/>
      <c r="DF15" s="624"/>
      <c r="DG15" s="624"/>
      <c r="DH15" s="624"/>
      <c r="DI15" s="624"/>
      <c r="DJ15" s="624"/>
      <c r="DK15" s="624"/>
      <c r="DL15" s="624"/>
      <c r="DM15" s="624"/>
      <c r="DN15" s="624"/>
      <c r="DO15" s="624"/>
      <c r="DP15" s="625"/>
      <c r="DQ15" s="632">
        <v>3896146</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42347</v>
      </c>
      <c r="S16" s="624"/>
      <c r="T16" s="624"/>
      <c r="U16" s="624"/>
      <c r="V16" s="624"/>
      <c r="W16" s="624"/>
      <c r="X16" s="624"/>
      <c r="Y16" s="625"/>
      <c r="Z16" s="626">
        <v>0.1</v>
      </c>
      <c r="AA16" s="626"/>
      <c r="AB16" s="626"/>
      <c r="AC16" s="626"/>
      <c r="AD16" s="627">
        <v>42347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140</v>
      </c>
      <c r="DA16" s="626"/>
      <c r="DB16" s="626"/>
      <c r="DC16" s="626"/>
      <c r="DD16" s="632" t="s">
        <v>140</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286965</v>
      </c>
      <c r="S17" s="624"/>
      <c r="T17" s="624"/>
      <c r="U17" s="624"/>
      <c r="V17" s="624"/>
      <c r="W17" s="624"/>
      <c r="X17" s="624"/>
      <c r="Y17" s="625"/>
      <c r="Z17" s="626">
        <v>0.5</v>
      </c>
      <c r="AA17" s="626"/>
      <c r="AB17" s="626"/>
      <c r="AC17" s="626"/>
      <c r="AD17" s="627">
        <v>286965</v>
      </c>
      <c r="AE17" s="627"/>
      <c r="AF17" s="627"/>
      <c r="AG17" s="627"/>
      <c r="AH17" s="627"/>
      <c r="AI17" s="627"/>
      <c r="AJ17" s="627"/>
      <c r="AK17" s="627"/>
      <c r="AL17" s="628">
        <v>1.1000000000000001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3780961</v>
      </c>
      <c r="CS17" s="624"/>
      <c r="CT17" s="624"/>
      <c r="CU17" s="624"/>
      <c r="CV17" s="624"/>
      <c r="CW17" s="624"/>
      <c r="CX17" s="624"/>
      <c r="CY17" s="625"/>
      <c r="CZ17" s="626">
        <v>7.2</v>
      </c>
      <c r="DA17" s="626"/>
      <c r="DB17" s="626"/>
      <c r="DC17" s="626"/>
      <c r="DD17" s="632" t="s">
        <v>140</v>
      </c>
      <c r="DE17" s="624"/>
      <c r="DF17" s="624"/>
      <c r="DG17" s="624"/>
      <c r="DH17" s="624"/>
      <c r="DI17" s="624"/>
      <c r="DJ17" s="624"/>
      <c r="DK17" s="624"/>
      <c r="DL17" s="624"/>
      <c r="DM17" s="624"/>
      <c r="DN17" s="624"/>
      <c r="DO17" s="624"/>
      <c r="DP17" s="625"/>
      <c r="DQ17" s="632">
        <v>3780961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116707</v>
      </c>
      <c r="S18" s="624"/>
      <c r="T18" s="624"/>
      <c r="U18" s="624"/>
      <c r="V18" s="624"/>
      <c r="W18" s="624"/>
      <c r="X18" s="624"/>
      <c r="Y18" s="625"/>
      <c r="Z18" s="626">
        <v>0.2</v>
      </c>
      <c r="AA18" s="626"/>
      <c r="AB18" s="626"/>
      <c r="AC18" s="626"/>
      <c r="AD18" s="627">
        <v>116707</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140</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113734</v>
      </c>
      <c r="S19" s="624"/>
      <c r="T19" s="624"/>
      <c r="U19" s="624"/>
      <c r="V19" s="624"/>
      <c r="W19" s="624"/>
      <c r="X19" s="624"/>
      <c r="Y19" s="625"/>
      <c r="Z19" s="626">
        <v>0.2</v>
      </c>
      <c r="AA19" s="626"/>
      <c r="AB19" s="626"/>
      <c r="AC19" s="626"/>
      <c r="AD19" s="627">
        <v>113734</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1527695</v>
      </c>
      <c r="BH19" s="624"/>
      <c r="BI19" s="624"/>
      <c r="BJ19" s="624"/>
      <c r="BK19" s="624"/>
      <c r="BL19" s="624"/>
      <c r="BM19" s="624"/>
      <c r="BN19" s="625"/>
      <c r="BO19" s="626">
        <v>8.9</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140</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2973</v>
      </c>
      <c r="S20" s="624"/>
      <c r="T20" s="624"/>
      <c r="U20" s="624"/>
      <c r="V20" s="624"/>
      <c r="W20" s="624"/>
      <c r="X20" s="624"/>
      <c r="Y20" s="625"/>
      <c r="Z20" s="626">
        <v>0</v>
      </c>
      <c r="AA20" s="626"/>
      <c r="AB20" s="626"/>
      <c r="AC20" s="626"/>
      <c r="AD20" s="627">
        <v>2973</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1527695</v>
      </c>
      <c r="BH20" s="624"/>
      <c r="BI20" s="624"/>
      <c r="BJ20" s="624"/>
      <c r="BK20" s="624"/>
      <c r="BL20" s="624"/>
      <c r="BM20" s="624"/>
      <c r="BN20" s="625"/>
      <c r="BO20" s="626">
        <v>8.9</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52574118</v>
      </c>
      <c r="CS20" s="624"/>
      <c r="CT20" s="624"/>
      <c r="CU20" s="624"/>
      <c r="CV20" s="624"/>
      <c r="CW20" s="624"/>
      <c r="CX20" s="624"/>
      <c r="CY20" s="625"/>
      <c r="CZ20" s="626">
        <v>100</v>
      </c>
      <c r="DA20" s="626"/>
      <c r="DB20" s="626"/>
      <c r="DC20" s="626"/>
      <c r="DD20" s="632">
        <v>3937717</v>
      </c>
      <c r="DE20" s="624"/>
      <c r="DF20" s="624"/>
      <c r="DG20" s="624"/>
      <c r="DH20" s="624"/>
      <c r="DI20" s="624"/>
      <c r="DJ20" s="624"/>
      <c r="DK20" s="624"/>
      <c r="DL20" s="624"/>
      <c r="DM20" s="624"/>
      <c r="DN20" s="624"/>
      <c r="DO20" s="624"/>
      <c r="DP20" s="625"/>
      <c r="DQ20" s="632">
        <v>32240410</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6492507</v>
      </c>
      <c r="S21" s="624"/>
      <c r="T21" s="624"/>
      <c r="U21" s="624"/>
      <c r="V21" s="624"/>
      <c r="W21" s="624"/>
      <c r="X21" s="624"/>
      <c r="Y21" s="625"/>
      <c r="Z21" s="626">
        <v>12.1</v>
      </c>
      <c r="AA21" s="626"/>
      <c r="AB21" s="626"/>
      <c r="AC21" s="626"/>
      <c r="AD21" s="627">
        <v>6133198</v>
      </c>
      <c r="AE21" s="627"/>
      <c r="AF21" s="627"/>
      <c r="AG21" s="627"/>
      <c r="AH21" s="627"/>
      <c r="AI21" s="627"/>
      <c r="AJ21" s="627"/>
      <c r="AK21" s="627"/>
      <c r="AL21" s="628">
        <v>24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1555</v>
      </c>
      <c r="BH21" s="624"/>
      <c r="BI21" s="624"/>
      <c r="BJ21" s="624"/>
      <c r="BK21" s="624"/>
      <c r="BL21" s="624"/>
      <c r="BM21" s="624"/>
      <c r="BN21" s="625"/>
      <c r="BO21" s="626">
        <v>0</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6133198</v>
      </c>
      <c r="S22" s="624"/>
      <c r="T22" s="624"/>
      <c r="U22" s="624"/>
      <c r="V22" s="624"/>
      <c r="W22" s="624"/>
      <c r="X22" s="624"/>
      <c r="Y22" s="625"/>
      <c r="Z22" s="626">
        <v>11.4</v>
      </c>
      <c r="AA22" s="626"/>
      <c r="AB22" s="626"/>
      <c r="AC22" s="626"/>
      <c r="AD22" s="627">
        <v>6133198</v>
      </c>
      <c r="AE22" s="627"/>
      <c r="AF22" s="627"/>
      <c r="AG22" s="627"/>
      <c r="AH22" s="627"/>
      <c r="AI22" s="627"/>
      <c r="AJ22" s="627"/>
      <c r="AK22" s="627"/>
      <c r="AL22" s="628">
        <v>24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359309</v>
      </c>
      <c r="S23" s="624"/>
      <c r="T23" s="624"/>
      <c r="U23" s="624"/>
      <c r="V23" s="624"/>
      <c r="W23" s="624"/>
      <c r="X23" s="624"/>
      <c r="Y23" s="625"/>
      <c r="Z23" s="626">
        <v>0.7</v>
      </c>
      <c r="AA23" s="626"/>
      <c r="AB23" s="626"/>
      <c r="AC23" s="626"/>
      <c r="AD23" s="627" t="s">
        <v>237</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1526140</v>
      </c>
      <c r="BH23" s="624"/>
      <c r="BI23" s="624"/>
      <c r="BJ23" s="624"/>
      <c r="BK23" s="624"/>
      <c r="BL23" s="624"/>
      <c r="BM23" s="624"/>
      <c r="BN23" s="625"/>
      <c r="BO23" s="626">
        <v>8.9</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24189503</v>
      </c>
      <c r="CS24" s="613"/>
      <c r="CT24" s="613"/>
      <c r="CU24" s="613"/>
      <c r="CV24" s="613"/>
      <c r="CW24" s="613"/>
      <c r="CX24" s="613"/>
      <c r="CY24" s="614"/>
      <c r="CZ24" s="617">
        <v>46</v>
      </c>
      <c r="DA24" s="618"/>
      <c r="DB24" s="618"/>
      <c r="DC24" s="634"/>
      <c r="DD24" s="658">
        <v>12596118</v>
      </c>
      <c r="DE24" s="613"/>
      <c r="DF24" s="613"/>
      <c r="DG24" s="613"/>
      <c r="DH24" s="613"/>
      <c r="DI24" s="613"/>
      <c r="DJ24" s="613"/>
      <c r="DK24" s="614"/>
      <c r="DL24" s="658">
        <v>12507992</v>
      </c>
      <c r="DM24" s="613"/>
      <c r="DN24" s="613"/>
      <c r="DO24" s="613"/>
      <c r="DP24" s="613"/>
      <c r="DQ24" s="613"/>
      <c r="DR24" s="613"/>
      <c r="DS24" s="613"/>
      <c r="DT24" s="613"/>
      <c r="DU24" s="613"/>
      <c r="DV24" s="614"/>
      <c r="DW24" s="617">
        <v>47.8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27301364</v>
      </c>
      <c r="S25" s="624"/>
      <c r="T25" s="624"/>
      <c r="U25" s="624"/>
      <c r="V25" s="624"/>
      <c r="W25" s="624"/>
      <c r="X25" s="624"/>
      <c r="Y25" s="625"/>
      <c r="Z25" s="626">
        <v>50.7</v>
      </c>
      <c r="AA25" s="626"/>
      <c r="AB25" s="626"/>
      <c r="AC25" s="626"/>
      <c r="AD25" s="627">
        <v>25415915</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237</v>
      </c>
      <c r="BP25" s="626"/>
      <c r="BQ25" s="626"/>
      <c r="BR25" s="626"/>
      <c r="BS25" s="627" t="s">
        <v>140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5699059</v>
      </c>
      <c r="CS25" s="655"/>
      <c r="CT25" s="655"/>
      <c r="CU25" s="655"/>
      <c r="CV25" s="655"/>
      <c r="CW25" s="655"/>
      <c r="CX25" s="655"/>
      <c r="CY25" s="656"/>
      <c r="CZ25" s="628">
        <v>10.8</v>
      </c>
      <c r="DA25" s="653"/>
      <c r="DB25" s="653"/>
      <c r="DC25" s="657"/>
      <c r="DD25" s="632">
        <v>5033904</v>
      </c>
      <c r="DE25" s="655"/>
      <c r="DF25" s="655"/>
      <c r="DG25" s="655"/>
      <c r="DH25" s="655"/>
      <c r="DI25" s="655"/>
      <c r="DJ25" s="655"/>
      <c r="DK25" s="656"/>
      <c r="DL25" s="632">
        <v>4952208</v>
      </c>
      <c r="DM25" s="655"/>
      <c r="DN25" s="655"/>
      <c r="DO25" s="655"/>
      <c r="DP25" s="655"/>
      <c r="DQ25" s="655"/>
      <c r="DR25" s="655"/>
      <c r="DS25" s="655"/>
      <c r="DT25" s="655"/>
      <c r="DU25" s="655"/>
      <c r="DV25" s="656"/>
      <c r="DW25" s="628">
        <v>18.899999999999999</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13011</v>
      </c>
      <c r="S26" s="624"/>
      <c r="T26" s="624"/>
      <c r="U26" s="624"/>
      <c r="V26" s="624"/>
      <c r="W26" s="624"/>
      <c r="X26" s="624"/>
      <c r="Y26" s="625"/>
      <c r="Z26" s="626">
        <v>0</v>
      </c>
      <c r="AA26" s="626"/>
      <c r="AB26" s="626"/>
      <c r="AC26" s="626"/>
      <c r="AD26" s="627">
        <v>13011</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3502548</v>
      </c>
      <c r="CS26" s="624"/>
      <c r="CT26" s="624"/>
      <c r="CU26" s="624"/>
      <c r="CV26" s="624"/>
      <c r="CW26" s="624"/>
      <c r="CX26" s="624"/>
      <c r="CY26" s="625"/>
      <c r="CZ26" s="628">
        <v>6.7</v>
      </c>
      <c r="DA26" s="653"/>
      <c r="DB26" s="653"/>
      <c r="DC26" s="657"/>
      <c r="DD26" s="632">
        <v>3003792</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85866</v>
      </c>
      <c r="S27" s="624"/>
      <c r="T27" s="624"/>
      <c r="U27" s="624"/>
      <c r="V27" s="624"/>
      <c r="W27" s="624"/>
      <c r="X27" s="624"/>
      <c r="Y27" s="625"/>
      <c r="Z27" s="626">
        <v>0.2</v>
      </c>
      <c r="AA27" s="626"/>
      <c r="AB27" s="626"/>
      <c r="AC27" s="626"/>
      <c r="AD27" s="627">
        <v>1787</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17096550</v>
      </c>
      <c r="BH27" s="624"/>
      <c r="BI27" s="624"/>
      <c r="BJ27" s="624"/>
      <c r="BK27" s="624"/>
      <c r="BL27" s="624"/>
      <c r="BM27" s="624"/>
      <c r="BN27" s="625"/>
      <c r="BO27" s="626">
        <v>100</v>
      </c>
      <c r="BP27" s="626"/>
      <c r="BQ27" s="626"/>
      <c r="BR27" s="626"/>
      <c r="BS27" s="627">
        <v>231976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14709483</v>
      </c>
      <c r="CS27" s="655"/>
      <c r="CT27" s="655"/>
      <c r="CU27" s="655"/>
      <c r="CV27" s="655"/>
      <c r="CW27" s="655"/>
      <c r="CX27" s="655"/>
      <c r="CY27" s="656"/>
      <c r="CZ27" s="628">
        <v>28</v>
      </c>
      <c r="DA27" s="653"/>
      <c r="DB27" s="653"/>
      <c r="DC27" s="657"/>
      <c r="DD27" s="632">
        <v>3781253</v>
      </c>
      <c r="DE27" s="655"/>
      <c r="DF27" s="655"/>
      <c r="DG27" s="655"/>
      <c r="DH27" s="655"/>
      <c r="DI27" s="655"/>
      <c r="DJ27" s="655"/>
      <c r="DK27" s="656"/>
      <c r="DL27" s="632">
        <v>3774823</v>
      </c>
      <c r="DM27" s="655"/>
      <c r="DN27" s="655"/>
      <c r="DO27" s="655"/>
      <c r="DP27" s="655"/>
      <c r="DQ27" s="655"/>
      <c r="DR27" s="655"/>
      <c r="DS27" s="655"/>
      <c r="DT27" s="655"/>
      <c r="DU27" s="655"/>
      <c r="DV27" s="656"/>
      <c r="DW27" s="628">
        <v>14.4</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710706</v>
      </c>
      <c r="S28" s="624"/>
      <c r="T28" s="624"/>
      <c r="U28" s="624"/>
      <c r="V28" s="624"/>
      <c r="W28" s="624"/>
      <c r="X28" s="624"/>
      <c r="Y28" s="625"/>
      <c r="Z28" s="626">
        <v>1.3</v>
      </c>
      <c r="AA28" s="626"/>
      <c r="AB28" s="626"/>
      <c r="AC28" s="626"/>
      <c r="AD28" s="627">
        <v>99547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3780961</v>
      </c>
      <c r="CS28" s="624"/>
      <c r="CT28" s="624"/>
      <c r="CU28" s="624"/>
      <c r="CV28" s="624"/>
      <c r="CW28" s="624"/>
      <c r="CX28" s="624"/>
      <c r="CY28" s="625"/>
      <c r="CZ28" s="628">
        <v>7.2</v>
      </c>
      <c r="DA28" s="653"/>
      <c r="DB28" s="653"/>
      <c r="DC28" s="657"/>
      <c r="DD28" s="632">
        <v>3780961</v>
      </c>
      <c r="DE28" s="624"/>
      <c r="DF28" s="624"/>
      <c r="DG28" s="624"/>
      <c r="DH28" s="624"/>
      <c r="DI28" s="624"/>
      <c r="DJ28" s="624"/>
      <c r="DK28" s="625"/>
      <c r="DL28" s="632">
        <v>3780961</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394765</v>
      </c>
      <c r="S29" s="624"/>
      <c r="T29" s="624"/>
      <c r="U29" s="624"/>
      <c r="V29" s="624"/>
      <c r="W29" s="624"/>
      <c r="X29" s="624"/>
      <c r="Y29" s="625"/>
      <c r="Z29" s="626">
        <v>0.7</v>
      </c>
      <c r="AA29" s="626"/>
      <c r="AB29" s="626"/>
      <c r="AC29" s="626"/>
      <c r="AD29" s="627" t="s">
        <v>237</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3780961</v>
      </c>
      <c r="CS29" s="655"/>
      <c r="CT29" s="655"/>
      <c r="CU29" s="655"/>
      <c r="CV29" s="655"/>
      <c r="CW29" s="655"/>
      <c r="CX29" s="655"/>
      <c r="CY29" s="656"/>
      <c r="CZ29" s="628">
        <v>7.2</v>
      </c>
      <c r="DA29" s="653"/>
      <c r="DB29" s="653"/>
      <c r="DC29" s="657"/>
      <c r="DD29" s="632">
        <v>3780961</v>
      </c>
      <c r="DE29" s="655"/>
      <c r="DF29" s="655"/>
      <c r="DG29" s="655"/>
      <c r="DH29" s="655"/>
      <c r="DI29" s="655"/>
      <c r="DJ29" s="655"/>
      <c r="DK29" s="656"/>
      <c r="DL29" s="632">
        <v>3780961</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11629320</v>
      </c>
      <c r="S30" s="624"/>
      <c r="T30" s="624"/>
      <c r="U30" s="624"/>
      <c r="V30" s="624"/>
      <c r="W30" s="624"/>
      <c r="X30" s="624"/>
      <c r="Y30" s="625"/>
      <c r="Z30" s="626">
        <v>21.6</v>
      </c>
      <c r="AA30" s="626"/>
      <c r="AB30" s="626"/>
      <c r="AC30" s="626"/>
      <c r="AD30" s="627" t="s">
        <v>140</v>
      </c>
      <c r="AE30" s="627"/>
      <c r="AF30" s="627"/>
      <c r="AG30" s="627"/>
      <c r="AH30" s="627"/>
      <c r="AI30" s="627"/>
      <c r="AJ30" s="627"/>
      <c r="AK30" s="627"/>
      <c r="AL30" s="628" t="s">
        <v>140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3641587</v>
      </c>
      <c r="CS30" s="624"/>
      <c r="CT30" s="624"/>
      <c r="CU30" s="624"/>
      <c r="CV30" s="624"/>
      <c r="CW30" s="624"/>
      <c r="CX30" s="624"/>
      <c r="CY30" s="625"/>
      <c r="CZ30" s="628">
        <v>6.9</v>
      </c>
      <c r="DA30" s="653"/>
      <c r="DB30" s="653"/>
      <c r="DC30" s="657"/>
      <c r="DD30" s="632">
        <v>3641587</v>
      </c>
      <c r="DE30" s="624"/>
      <c r="DF30" s="624"/>
      <c r="DG30" s="624"/>
      <c r="DH30" s="624"/>
      <c r="DI30" s="624"/>
      <c r="DJ30" s="624"/>
      <c r="DK30" s="625"/>
      <c r="DL30" s="632">
        <v>3641587</v>
      </c>
      <c r="DM30" s="624"/>
      <c r="DN30" s="624"/>
      <c r="DO30" s="624"/>
      <c r="DP30" s="624"/>
      <c r="DQ30" s="624"/>
      <c r="DR30" s="624"/>
      <c r="DS30" s="624"/>
      <c r="DT30" s="624"/>
      <c r="DU30" s="624"/>
      <c r="DV30" s="625"/>
      <c r="DW30" s="628">
        <v>13.9</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237</v>
      </c>
      <c r="AA31" s="626"/>
      <c r="AB31" s="626"/>
      <c r="AC31" s="626"/>
      <c r="AD31" s="627" t="s">
        <v>140</v>
      </c>
      <c r="AE31" s="627"/>
      <c r="AF31" s="627"/>
      <c r="AG31" s="627"/>
      <c r="AH31" s="627"/>
      <c r="AI31" s="627"/>
      <c r="AJ31" s="627"/>
      <c r="AK31" s="627"/>
      <c r="AL31" s="628" t="s">
        <v>140</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99.4</v>
      </c>
      <c r="BH31" s="667"/>
      <c r="BI31" s="667"/>
      <c r="BJ31" s="667"/>
      <c r="BK31" s="667"/>
      <c r="BL31" s="667"/>
      <c r="BM31" s="618">
        <v>99.1</v>
      </c>
      <c r="BN31" s="667"/>
      <c r="BO31" s="667"/>
      <c r="BP31" s="667"/>
      <c r="BQ31" s="668"/>
      <c r="BR31" s="679">
        <v>99.5</v>
      </c>
      <c r="BS31" s="667"/>
      <c r="BT31" s="667"/>
      <c r="BU31" s="667"/>
      <c r="BV31" s="667"/>
      <c r="BW31" s="667"/>
      <c r="BX31" s="618">
        <v>99.1</v>
      </c>
      <c r="BY31" s="667"/>
      <c r="BZ31" s="667"/>
      <c r="CA31" s="667"/>
      <c r="CB31" s="668"/>
      <c r="CD31" s="661"/>
      <c r="CE31" s="662"/>
      <c r="CF31" s="620" t="s">
        <v>316</v>
      </c>
      <c r="CG31" s="621"/>
      <c r="CH31" s="621"/>
      <c r="CI31" s="621"/>
      <c r="CJ31" s="621"/>
      <c r="CK31" s="621"/>
      <c r="CL31" s="621"/>
      <c r="CM31" s="621"/>
      <c r="CN31" s="621"/>
      <c r="CO31" s="621"/>
      <c r="CP31" s="621"/>
      <c r="CQ31" s="622"/>
      <c r="CR31" s="623">
        <v>139374</v>
      </c>
      <c r="CS31" s="655"/>
      <c r="CT31" s="655"/>
      <c r="CU31" s="655"/>
      <c r="CV31" s="655"/>
      <c r="CW31" s="655"/>
      <c r="CX31" s="655"/>
      <c r="CY31" s="656"/>
      <c r="CZ31" s="628">
        <v>0.3</v>
      </c>
      <c r="DA31" s="653"/>
      <c r="DB31" s="653"/>
      <c r="DC31" s="657"/>
      <c r="DD31" s="632">
        <v>139374</v>
      </c>
      <c r="DE31" s="655"/>
      <c r="DF31" s="655"/>
      <c r="DG31" s="655"/>
      <c r="DH31" s="655"/>
      <c r="DI31" s="655"/>
      <c r="DJ31" s="655"/>
      <c r="DK31" s="656"/>
      <c r="DL31" s="632">
        <v>139374</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3882567</v>
      </c>
      <c r="S32" s="624"/>
      <c r="T32" s="624"/>
      <c r="U32" s="624"/>
      <c r="V32" s="624"/>
      <c r="W32" s="624"/>
      <c r="X32" s="624"/>
      <c r="Y32" s="625"/>
      <c r="Z32" s="626">
        <v>7.2</v>
      </c>
      <c r="AA32" s="626"/>
      <c r="AB32" s="626"/>
      <c r="AC32" s="626"/>
      <c r="AD32" s="627" t="s">
        <v>140</v>
      </c>
      <c r="AE32" s="627"/>
      <c r="AF32" s="627"/>
      <c r="AG32" s="627"/>
      <c r="AH32" s="627"/>
      <c r="AI32" s="627"/>
      <c r="AJ32" s="627"/>
      <c r="AK32" s="627"/>
      <c r="AL32" s="628" t="s">
        <v>140</v>
      </c>
      <c r="AM32" s="629"/>
      <c r="AN32" s="629"/>
      <c r="AO32" s="630"/>
      <c r="AP32" s="671"/>
      <c r="AQ32" s="672"/>
      <c r="AR32" s="672"/>
      <c r="AS32" s="672"/>
      <c r="AT32" s="676"/>
      <c r="AU32" s="214" t="s">
        <v>318</v>
      </c>
      <c r="AX32" s="620" t="s">
        <v>319</v>
      </c>
      <c r="AY32" s="621"/>
      <c r="AZ32" s="621"/>
      <c r="BA32" s="621"/>
      <c r="BB32" s="621"/>
      <c r="BC32" s="621"/>
      <c r="BD32" s="621"/>
      <c r="BE32" s="621"/>
      <c r="BF32" s="622"/>
      <c r="BG32" s="680">
        <v>99</v>
      </c>
      <c r="BH32" s="655"/>
      <c r="BI32" s="655"/>
      <c r="BJ32" s="655"/>
      <c r="BK32" s="655"/>
      <c r="BL32" s="655"/>
      <c r="BM32" s="629">
        <v>98.6</v>
      </c>
      <c r="BN32" s="655"/>
      <c r="BO32" s="655"/>
      <c r="BP32" s="655"/>
      <c r="BQ32" s="678"/>
      <c r="BR32" s="680">
        <v>99.3</v>
      </c>
      <c r="BS32" s="655"/>
      <c r="BT32" s="655"/>
      <c r="BU32" s="655"/>
      <c r="BV32" s="655"/>
      <c r="BW32" s="655"/>
      <c r="BX32" s="629">
        <v>98.5</v>
      </c>
      <c r="BY32" s="655"/>
      <c r="BZ32" s="655"/>
      <c r="CA32" s="655"/>
      <c r="CB32" s="678"/>
      <c r="CD32" s="663"/>
      <c r="CE32" s="664"/>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140</v>
      </c>
      <c r="DA32" s="653"/>
      <c r="DB32" s="653"/>
      <c r="DC32" s="657"/>
      <c r="DD32" s="632" t="s">
        <v>237</v>
      </c>
      <c r="DE32" s="624"/>
      <c r="DF32" s="624"/>
      <c r="DG32" s="624"/>
      <c r="DH32" s="624"/>
      <c r="DI32" s="624"/>
      <c r="DJ32" s="624"/>
      <c r="DK32" s="625"/>
      <c r="DL32" s="632" t="s">
        <v>140</v>
      </c>
      <c r="DM32" s="624"/>
      <c r="DN32" s="624"/>
      <c r="DO32" s="624"/>
      <c r="DP32" s="624"/>
      <c r="DQ32" s="624"/>
      <c r="DR32" s="624"/>
      <c r="DS32" s="624"/>
      <c r="DT32" s="624"/>
      <c r="DU32" s="624"/>
      <c r="DV32" s="625"/>
      <c r="DW32" s="628" t="s">
        <v>237</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169649</v>
      </c>
      <c r="S33" s="624"/>
      <c r="T33" s="624"/>
      <c r="U33" s="624"/>
      <c r="V33" s="624"/>
      <c r="W33" s="624"/>
      <c r="X33" s="624"/>
      <c r="Y33" s="625"/>
      <c r="Z33" s="626">
        <v>0.3</v>
      </c>
      <c r="AA33" s="626"/>
      <c r="AB33" s="626"/>
      <c r="AC33" s="626"/>
      <c r="AD33" s="627">
        <v>24208</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99.7</v>
      </c>
      <c r="BH33" s="682"/>
      <c r="BI33" s="682"/>
      <c r="BJ33" s="682"/>
      <c r="BK33" s="682"/>
      <c r="BL33" s="682"/>
      <c r="BM33" s="683">
        <v>99.5</v>
      </c>
      <c r="BN33" s="682"/>
      <c r="BO33" s="682"/>
      <c r="BP33" s="682"/>
      <c r="BQ33" s="684"/>
      <c r="BR33" s="681">
        <v>99.7</v>
      </c>
      <c r="BS33" s="682"/>
      <c r="BT33" s="682"/>
      <c r="BU33" s="682"/>
      <c r="BV33" s="682"/>
      <c r="BW33" s="682"/>
      <c r="BX33" s="683">
        <v>99.4</v>
      </c>
      <c r="BY33" s="682"/>
      <c r="BZ33" s="682"/>
      <c r="CA33" s="682"/>
      <c r="CB33" s="684"/>
      <c r="CD33" s="620" t="s">
        <v>323</v>
      </c>
      <c r="CE33" s="621"/>
      <c r="CF33" s="621"/>
      <c r="CG33" s="621"/>
      <c r="CH33" s="621"/>
      <c r="CI33" s="621"/>
      <c r="CJ33" s="621"/>
      <c r="CK33" s="621"/>
      <c r="CL33" s="621"/>
      <c r="CM33" s="621"/>
      <c r="CN33" s="621"/>
      <c r="CO33" s="621"/>
      <c r="CP33" s="621"/>
      <c r="CQ33" s="622"/>
      <c r="CR33" s="623">
        <v>24446898</v>
      </c>
      <c r="CS33" s="655"/>
      <c r="CT33" s="655"/>
      <c r="CU33" s="655"/>
      <c r="CV33" s="655"/>
      <c r="CW33" s="655"/>
      <c r="CX33" s="655"/>
      <c r="CY33" s="656"/>
      <c r="CZ33" s="628">
        <v>46.5</v>
      </c>
      <c r="DA33" s="653"/>
      <c r="DB33" s="653"/>
      <c r="DC33" s="657"/>
      <c r="DD33" s="632">
        <v>19306764</v>
      </c>
      <c r="DE33" s="655"/>
      <c r="DF33" s="655"/>
      <c r="DG33" s="655"/>
      <c r="DH33" s="655"/>
      <c r="DI33" s="655"/>
      <c r="DJ33" s="655"/>
      <c r="DK33" s="656"/>
      <c r="DL33" s="632">
        <v>12928440</v>
      </c>
      <c r="DM33" s="655"/>
      <c r="DN33" s="655"/>
      <c r="DO33" s="655"/>
      <c r="DP33" s="655"/>
      <c r="DQ33" s="655"/>
      <c r="DR33" s="655"/>
      <c r="DS33" s="655"/>
      <c r="DT33" s="655"/>
      <c r="DU33" s="655"/>
      <c r="DV33" s="656"/>
      <c r="DW33" s="628">
        <v>49.4</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2511283</v>
      </c>
      <c r="S34" s="624"/>
      <c r="T34" s="624"/>
      <c r="U34" s="624"/>
      <c r="V34" s="624"/>
      <c r="W34" s="624"/>
      <c r="X34" s="624"/>
      <c r="Y34" s="625"/>
      <c r="Z34" s="626">
        <v>4.7</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9147742</v>
      </c>
      <c r="CS34" s="624"/>
      <c r="CT34" s="624"/>
      <c r="CU34" s="624"/>
      <c r="CV34" s="624"/>
      <c r="CW34" s="624"/>
      <c r="CX34" s="624"/>
      <c r="CY34" s="625"/>
      <c r="CZ34" s="628">
        <v>17.399999999999999</v>
      </c>
      <c r="DA34" s="653"/>
      <c r="DB34" s="653"/>
      <c r="DC34" s="657"/>
      <c r="DD34" s="632">
        <v>6272964</v>
      </c>
      <c r="DE34" s="624"/>
      <c r="DF34" s="624"/>
      <c r="DG34" s="624"/>
      <c r="DH34" s="624"/>
      <c r="DI34" s="624"/>
      <c r="DJ34" s="624"/>
      <c r="DK34" s="625"/>
      <c r="DL34" s="632">
        <v>4767405</v>
      </c>
      <c r="DM34" s="624"/>
      <c r="DN34" s="624"/>
      <c r="DO34" s="624"/>
      <c r="DP34" s="624"/>
      <c r="DQ34" s="624"/>
      <c r="DR34" s="624"/>
      <c r="DS34" s="624"/>
      <c r="DT34" s="624"/>
      <c r="DU34" s="624"/>
      <c r="DV34" s="625"/>
      <c r="DW34" s="628">
        <v>18.2</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2037629</v>
      </c>
      <c r="S35" s="624"/>
      <c r="T35" s="624"/>
      <c r="U35" s="624"/>
      <c r="V35" s="624"/>
      <c r="W35" s="624"/>
      <c r="X35" s="624"/>
      <c r="Y35" s="625"/>
      <c r="Z35" s="626">
        <v>3.8</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521596</v>
      </c>
      <c r="CS35" s="655"/>
      <c r="CT35" s="655"/>
      <c r="CU35" s="655"/>
      <c r="CV35" s="655"/>
      <c r="CW35" s="655"/>
      <c r="CX35" s="655"/>
      <c r="CY35" s="656"/>
      <c r="CZ35" s="628">
        <v>1</v>
      </c>
      <c r="DA35" s="653"/>
      <c r="DB35" s="653"/>
      <c r="DC35" s="657"/>
      <c r="DD35" s="632">
        <v>301305</v>
      </c>
      <c r="DE35" s="655"/>
      <c r="DF35" s="655"/>
      <c r="DG35" s="655"/>
      <c r="DH35" s="655"/>
      <c r="DI35" s="655"/>
      <c r="DJ35" s="655"/>
      <c r="DK35" s="656"/>
      <c r="DL35" s="632">
        <v>300122</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1437311</v>
      </c>
      <c r="S36" s="624"/>
      <c r="T36" s="624"/>
      <c r="U36" s="624"/>
      <c r="V36" s="624"/>
      <c r="W36" s="624"/>
      <c r="X36" s="624"/>
      <c r="Y36" s="625"/>
      <c r="Z36" s="626">
        <v>2.7</v>
      </c>
      <c r="AA36" s="626"/>
      <c r="AB36" s="626"/>
      <c r="AC36" s="626"/>
      <c r="AD36" s="627" t="s">
        <v>140</v>
      </c>
      <c r="AE36" s="627"/>
      <c r="AF36" s="627"/>
      <c r="AG36" s="627"/>
      <c r="AH36" s="627"/>
      <c r="AI36" s="627"/>
      <c r="AJ36" s="627"/>
      <c r="AK36" s="627"/>
      <c r="AL36" s="628" t="s">
        <v>140</v>
      </c>
      <c r="AM36" s="629"/>
      <c r="AN36" s="629"/>
      <c r="AO36" s="630"/>
      <c r="AP36" s="222"/>
      <c r="AQ36" s="689" t="s">
        <v>331</v>
      </c>
      <c r="AR36" s="690"/>
      <c r="AS36" s="690"/>
      <c r="AT36" s="690"/>
      <c r="AU36" s="690"/>
      <c r="AV36" s="690"/>
      <c r="AW36" s="690"/>
      <c r="AX36" s="690"/>
      <c r="AY36" s="691"/>
      <c r="AZ36" s="612">
        <v>7047846</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633556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5968797</v>
      </c>
      <c r="CS36" s="624"/>
      <c r="CT36" s="624"/>
      <c r="CU36" s="624"/>
      <c r="CV36" s="624"/>
      <c r="CW36" s="624"/>
      <c r="CX36" s="624"/>
      <c r="CY36" s="625"/>
      <c r="CZ36" s="628">
        <v>11.4</v>
      </c>
      <c r="DA36" s="653"/>
      <c r="DB36" s="653"/>
      <c r="DC36" s="657"/>
      <c r="DD36" s="632">
        <v>5152809</v>
      </c>
      <c r="DE36" s="624"/>
      <c r="DF36" s="624"/>
      <c r="DG36" s="624"/>
      <c r="DH36" s="624"/>
      <c r="DI36" s="624"/>
      <c r="DJ36" s="624"/>
      <c r="DK36" s="625"/>
      <c r="DL36" s="632">
        <v>4043900</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1017003</v>
      </c>
      <c r="S37" s="624"/>
      <c r="T37" s="624"/>
      <c r="U37" s="624"/>
      <c r="V37" s="624"/>
      <c r="W37" s="624"/>
      <c r="X37" s="624"/>
      <c r="Y37" s="625"/>
      <c r="Z37" s="626">
        <v>1.9</v>
      </c>
      <c r="AA37" s="626"/>
      <c r="AB37" s="626"/>
      <c r="AC37" s="626"/>
      <c r="AD37" s="627">
        <v>43911</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1655508</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454177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1796230</v>
      </c>
      <c r="CS37" s="655"/>
      <c r="CT37" s="655"/>
      <c r="CU37" s="655"/>
      <c r="CV37" s="655"/>
      <c r="CW37" s="655"/>
      <c r="CX37" s="655"/>
      <c r="CY37" s="656"/>
      <c r="CZ37" s="628">
        <v>3.4</v>
      </c>
      <c r="DA37" s="653"/>
      <c r="DB37" s="653"/>
      <c r="DC37" s="657"/>
      <c r="DD37" s="632">
        <v>1795031</v>
      </c>
      <c r="DE37" s="655"/>
      <c r="DF37" s="655"/>
      <c r="DG37" s="655"/>
      <c r="DH37" s="655"/>
      <c r="DI37" s="655"/>
      <c r="DJ37" s="655"/>
      <c r="DK37" s="656"/>
      <c r="DL37" s="632">
        <v>1699720</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2659680</v>
      </c>
      <c r="S38" s="624"/>
      <c r="T38" s="624"/>
      <c r="U38" s="624"/>
      <c r="V38" s="624"/>
      <c r="W38" s="624"/>
      <c r="X38" s="624"/>
      <c r="Y38" s="625"/>
      <c r="Z38" s="626">
        <v>4.9000000000000004</v>
      </c>
      <c r="AA38" s="626"/>
      <c r="AB38" s="626"/>
      <c r="AC38" s="626"/>
      <c r="AD38" s="627" t="s">
        <v>140</v>
      </c>
      <c r="AE38" s="627"/>
      <c r="AF38" s="627"/>
      <c r="AG38" s="627"/>
      <c r="AH38" s="627"/>
      <c r="AI38" s="627"/>
      <c r="AJ38" s="627"/>
      <c r="AK38" s="627"/>
      <c r="AL38" s="628" t="s">
        <v>140</v>
      </c>
      <c r="AM38" s="629"/>
      <c r="AN38" s="629"/>
      <c r="AO38" s="630"/>
      <c r="AQ38" s="686" t="s">
        <v>339</v>
      </c>
      <c r="AR38" s="687"/>
      <c r="AS38" s="687"/>
      <c r="AT38" s="687"/>
      <c r="AU38" s="687"/>
      <c r="AV38" s="687"/>
      <c r="AW38" s="687"/>
      <c r="AX38" s="687"/>
      <c r="AY38" s="688"/>
      <c r="AZ38" s="623">
        <v>340603</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16115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5051735</v>
      </c>
      <c r="CS38" s="624"/>
      <c r="CT38" s="624"/>
      <c r="CU38" s="624"/>
      <c r="CV38" s="624"/>
      <c r="CW38" s="624"/>
      <c r="CX38" s="624"/>
      <c r="CY38" s="625"/>
      <c r="CZ38" s="628">
        <v>9.6</v>
      </c>
      <c r="DA38" s="653"/>
      <c r="DB38" s="653"/>
      <c r="DC38" s="657"/>
      <c r="DD38" s="632">
        <v>3846432</v>
      </c>
      <c r="DE38" s="624"/>
      <c r="DF38" s="624"/>
      <c r="DG38" s="624"/>
      <c r="DH38" s="624"/>
      <c r="DI38" s="624"/>
      <c r="DJ38" s="624"/>
      <c r="DK38" s="625"/>
      <c r="DL38" s="632">
        <v>3642054</v>
      </c>
      <c r="DM38" s="624"/>
      <c r="DN38" s="624"/>
      <c r="DO38" s="624"/>
      <c r="DP38" s="624"/>
      <c r="DQ38" s="624"/>
      <c r="DR38" s="624"/>
      <c r="DS38" s="624"/>
      <c r="DT38" s="624"/>
      <c r="DU38" s="624"/>
      <c r="DV38" s="625"/>
      <c r="DW38" s="628">
        <v>13.9</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140</v>
      </c>
      <c r="AA39" s="626"/>
      <c r="AB39" s="626"/>
      <c r="AC39" s="626"/>
      <c r="AD39" s="627" t="s">
        <v>237</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140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23923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3578363</v>
      </c>
      <c r="CS39" s="655"/>
      <c r="CT39" s="655"/>
      <c r="CU39" s="655"/>
      <c r="CV39" s="655"/>
      <c r="CW39" s="655"/>
      <c r="CX39" s="655"/>
      <c r="CY39" s="656"/>
      <c r="CZ39" s="628">
        <v>6.8</v>
      </c>
      <c r="DA39" s="653"/>
      <c r="DB39" s="653"/>
      <c r="DC39" s="657"/>
      <c r="DD39" s="632">
        <v>3554589</v>
      </c>
      <c r="DE39" s="655"/>
      <c r="DF39" s="655"/>
      <c r="DG39" s="655"/>
      <c r="DH39" s="655"/>
      <c r="DI39" s="655"/>
      <c r="DJ39" s="655"/>
      <c r="DK39" s="656"/>
      <c r="DL39" s="632" t="s">
        <v>140</v>
      </c>
      <c r="DM39" s="655"/>
      <c r="DN39" s="655"/>
      <c r="DO39" s="655"/>
      <c r="DP39" s="655"/>
      <c r="DQ39" s="655"/>
      <c r="DR39" s="655"/>
      <c r="DS39" s="655"/>
      <c r="DT39" s="655"/>
      <c r="DU39" s="655"/>
      <c r="DV39" s="656"/>
      <c r="DW39" s="628" t="s">
        <v>237</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577380</v>
      </c>
      <c r="S40" s="624"/>
      <c r="T40" s="624"/>
      <c r="U40" s="624"/>
      <c r="V40" s="624"/>
      <c r="W40" s="624"/>
      <c r="X40" s="624"/>
      <c r="Y40" s="625"/>
      <c r="Z40" s="626">
        <v>1.1000000000000001</v>
      </c>
      <c r="AA40" s="626"/>
      <c r="AB40" s="626"/>
      <c r="AC40" s="626"/>
      <c r="AD40" s="627" t="s">
        <v>140</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140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178665</v>
      </c>
      <c r="CS40" s="624"/>
      <c r="CT40" s="624"/>
      <c r="CU40" s="624"/>
      <c r="CV40" s="624"/>
      <c r="CW40" s="624"/>
      <c r="CX40" s="624"/>
      <c r="CY40" s="625"/>
      <c r="CZ40" s="628">
        <v>0.3</v>
      </c>
      <c r="DA40" s="653"/>
      <c r="DB40" s="653"/>
      <c r="DC40" s="657"/>
      <c r="DD40" s="632">
        <v>178665</v>
      </c>
      <c r="DE40" s="624"/>
      <c r="DF40" s="624"/>
      <c r="DG40" s="624"/>
      <c r="DH40" s="624"/>
      <c r="DI40" s="624"/>
      <c r="DJ40" s="624"/>
      <c r="DK40" s="625"/>
      <c r="DL40" s="632">
        <v>174959</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53850154</v>
      </c>
      <c r="S41" s="696"/>
      <c r="T41" s="696"/>
      <c r="U41" s="696"/>
      <c r="V41" s="696"/>
      <c r="W41" s="696"/>
      <c r="X41" s="696"/>
      <c r="Y41" s="700"/>
      <c r="Z41" s="701">
        <v>100</v>
      </c>
      <c r="AA41" s="701"/>
      <c r="AB41" s="701"/>
      <c r="AC41" s="701"/>
      <c r="AD41" s="702">
        <v>25598379</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1529484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237</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3522251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395</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3937717</v>
      </c>
      <c r="CS42" s="655"/>
      <c r="CT42" s="655"/>
      <c r="CU42" s="655"/>
      <c r="CV42" s="655"/>
      <c r="CW42" s="655"/>
      <c r="CX42" s="655"/>
      <c r="CY42" s="656"/>
      <c r="CZ42" s="628">
        <v>7.5</v>
      </c>
      <c r="DA42" s="653"/>
      <c r="DB42" s="653"/>
      <c r="DC42" s="657"/>
      <c r="DD42" s="632">
        <v>337528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59187</v>
      </c>
      <c r="CS43" s="655"/>
      <c r="CT43" s="655"/>
      <c r="CU43" s="655"/>
      <c r="CV43" s="655"/>
      <c r="CW43" s="655"/>
      <c r="CX43" s="655"/>
      <c r="CY43" s="656"/>
      <c r="CZ43" s="628">
        <v>0.1</v>
      </c>
      <c r="DA43" s="653"/>
      <c r="DB43" s="653"/>
      <c r="DC43" s="657"/>
      <c r="DD43" s="632">
        <v>58187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3937717</v>
      </c>
      <c r="CS44" s="624"/>
      <c r="CT44" s="624"/>
      <c r="CU44" s="624"/>
      <c r="CV44" s="624"/>
      <c r="CW44" s="624"/>
      <c r="CX44" s="624"/>
      <c r="CY44" s="625"/>
      <c r="CZ44" s="628">
        <v>7.5</v>
      </c>
      <c r="DA44" s="629"/>
      <c r="DB44" s="629"/>
      <c r="DC44" s="635"/>
      <c r="DD44" s="632">
        <v>337528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1864299</v>
      </c>
      <c r="CS45" s="655"/>
      <c r="CT45" s="655"/>
      <c r="CU45" s="655"/>
      <c r="CV45" s="655"/>
      <c r="CW45" s="655"/>
      <c r="CX45" s="655"/>
      <c r="CY45" s="656"/>
      <c r="CZ45" s="628">
        <v>3.5</v>
      </c>
      <c r="DA45" s="653"/>
      <c r="DB45" s="653"/>
      <c r="DC45" s="657"/>
      <c r="DD45" s="632">
        <v>79675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2073418</v>
      </c>
      <c r="CS46" s="624"/>
      <c r="CT46" s="624"/>
      <c r="CU46" s="624"/>
      <c r="CV46" s="624"/>
      <c r="CW46" s="624"/>
      <c r="CX46" s="624"/>
      <c r="CY46" s="625"/>
      <c r="CZ46" s="628">
        <v>3.9</v>
      </c>
      <c r="DA46" s="629"/>
      <c r="DB46" s="629"/>
      <c r="DC46" s="635"/>
      <c r="DD46" s="632">
        <v>257853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t="s">
        <v>140</v>
      </c>
      <c r="CS47" s="655"/>
      <c r="CT47" s="655"/>
      <c r="CU47" s="655"/>
      <c r="CV47" s="655"/>
      <c r="CW47" s="655"/>
      <c r="CX47" s="655"/>
      <c r="CY47" s="656"/>
      <c r="CZ47" s="628" t="s">
        <v>140</v>
      </c>
      <c r="DA47" s="653"/>
      <c r="DB47" s="653"/>
      <c r="DC47" s="657"/>
      <c r="DD47" s="632" t="s">
        <v>237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52574118</v>
      </c>
      <c r="CS49" s="682"/>
      <c r="CT49" s="682"/>
      <c r="CU49" s="682"/>
      <c r="CV49" s="682"/>
      <c r="CW49" s="682"/>
      <c r="CX49" s="682"/>
      <c r="CY49" s="711"/>
      <c r="CZ49" s="703">
        <v>100</v>
      </c>
      <c r="DA49" s="712"/>
      <c r="DB49" s="712"/>
      <c r="DC49" s="713"/>
      <c r="DD49" s="714">
        <v>32240410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RDTDcC7lE5vdfzGkWwkh6qzI0NIykFv7WP0UiXXAFQf/OqlqowyviShpRXzGTFZd5ZHGjWSvXPT/WrsB6B7Pw==" saltValue="DR7RNr+6W0Pl7uV6SAO/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53836</v>
      </c>
      <c r="R7" s="753"/>
      <c r="S7" s="753"/>
      <c r="T7" s="753"/>
      <c r="U7" s="753"/>
      <c r="V7" s="753">
        <v>52564</v>
      </c>
      <c r="W7" s="753"/>
      <c r="X7" s="753"/>
      <c r="Y7" s="753"/>
      <c r="Z7" s="753"/>
      <c r="AA7" s="753">
        <v>1272</v>
      </c>
      <c r="AB7" s="753"/>
      <c r="AC7" s="753"/>
      <c r="AD7" s="753"/>
      <c r="AE7" s="754"/>
      <c r="AF7" s="755">
        <v>1262</v>
      </c>
      <c r="AG7" s="756"/>
      <c r="AH7" s="756"/>
      <c r="AI7" s="756"/>
      <c r="AJ7" s="757"/>
      <c r="AK7" s="758">
        <v>2038</v>
      </c>
      <c r="AL7" s="759"/>
      <c r="AM7" s="759"/>
      <c r="AN7" s="759"/>
      <c r="AO7" s="759"/>
      <c r="AP7" s="759">
        <v>32618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62"/>
      <c r="CH7" s="743">
        <v>27</v>
      </c>
      <c r="CI7" s="744"/>
      <c r="CJ7" s="744"/>
      <c r="CK7" s="744"/>
      <c r="CL7" s="745"/>
      <c r="CM7" s="743">
        <v>120</v>
      </c>
      <c r="CN7" s="744"/>
      <c r="CO7" s="744"/>
      <c r="CP7" s="744"/>
      <c r="CQ7" s="745"/>
      <c r="CR7" s="743">
        <v>6</v>
      </c>
      <c r="CS7" s="744"/>
      <c r="CT7" s="744"/>
      <c r="CU7" s="744"/>
      <c r="CV7" s="745"/>
      <c r="CW7" s="743" t="s">
        <v>524</v>
      </c>
      <c r="CX7" s="744"/>
      <c r="CY7" s="744"/>
      <c r="CZ7" s="744"/>
      <c r="DA7" s="745"/>
      <c r="DB7" s="743" t="s">
        <v>524</v>
      </c>
      <c r="DC7" s="744"/>
      <c r="DD7" s="744"/>
      <c r="DE7" s="744"/>
      <c r="DF7" s="745"/>
      <c r="DG7" s="743" t="s">
        <v>524</v>
      </c>
      <c r="DH7" s="744"/>
      <c r="DI7" s="744"/>
      <c r="DJ7" s="744"/>
      <c r="DK7" s="745"/>
      <c r="DL7" s="743" t="s">
        <v>524</v>
      </c>
      <c r="DM7" s="744"/>
      <c r="DN7" s="744"/>
      <c r="DO7" s="744"/>
      <c r="DP7" s="745"/>
      <c r="DQ7" s="743" t="s">
        <v>524</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14</v>
      </c>
      <c r="R8" s="784"/>
      <c r="S8" s="784"/>
      <c r="T8" s="784"/>
      <c r="U8" s="784"/>
      <c r="V8" s="784">
        <v>10</v>
      </c>
      <c r="W8" s="784"/>
      <c r="X8" s="784"/>
      <c r="Y8" s="784"/>
      <c r="Z8" s="784"/>
      <c r="AA8" s="784">
        <v>4</v>
      </c>
      <c r="AB8" s="784"/>
      <c r="AC8" s="784"/>
      <c r="AD8" s="784"/>
      <c r="AE8" s="785"/>
      <c r="AF8" s="786">
        <v>4</v>
      </c>
      <c r="AG8" s="787"/>
      <c r="AH8" s="787"/>
      <c r="AI8" s="787"/>
      <c r="AJ8" s="788"/>
      <c r="AK8" s="769" t="s">
        <v>604</v>
      </c>
      <c r="AL8" s="770"/>
      <c r="AM8" s="770"/>
      <c r="AN8" s="770"/>
      <c r="AO8" s="770"/>
      <c r="AP8" s="770" t="s">
        <v>524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606</v>
      </c>
      <c r="BT8" s="774"/>
      <c r="BU8" s="774"/>
      <c r="BV8" s="774"/>
      <c r="BW8" s="774"/>
      <c r="BX8" s="774"/>
      <c r="BY8" s="774"/>
      <c r="BZ8" s="774"/>
      <c r="CA8" s="774"/>
      <c r="CB8" s="774"/>
      <c r="CC8" s="774"/>
      <c r="CD8" s="774"/>
      <c r="CE8" s="774"/>
      <c r="CF8" s="774"/>
      <c r="CG8" s="775"/>
      <c r="CH8" s="776">
        <v>-14</v>
      </c>
      <c r="CI8" s="777"/>
      <c r="CJ8" s="777"/>
      <c r="CK8" s="777"/>
      <c r="CL8" s="778"/>
      <c r="CM8" s="776">
        <v>457</v>
      </c>
      <c r="CN8" s="777"/>
      <c r="CO8" s="777"/>
      <c r="CP8" s="777"/>
      <c r="CQ8" s="778"/>
      <c r="CR8" s="776">
        <v>598</v>
      </c>
      <c r="CS8" s="777"/>
      <c r="CT8" s="777"/>
      <c r="CU8" s="777"/>
      <c r="CV8" s="778"/>
      <c r="CW8" s="776" t="s">
        <v>524</v>
      </c>
      <c r="CX8" s="777"/>
      <c r="CY8" s="777"/>
      <c r="CZ8" s="777"/>
      <c r="DA8" s="778"/>
      <c r="DB8" s="776" t="s">
        <v>524</v>
      </c>
      <c r="DC8" s="777"/>
      <c r="DD8" s="777"/>
      <c r="DE8" s="777"/>
      <c r="DF8" s="778"/>
      <c r="DG8" s="776" t="s">
        <v>524</v>
      </c>
      <c r="DH8" s="777"/>
      <c r="DI8" s="777"/>
      <c r="DJ8" s="777"/>
      <c r="DK8" s="778"/>
      <c r="DL8" s="776" t="s">
        <v>524</v>
      </c>
      <c r="DM8" s="777"/>
      <c r="DN8" s="777"/>
      <c r="DO8" s="777"/>
      <c r="DP8" s="778"/>
      <c r="DQ8" s="776" t="s">
        <v>524</v>
      </c>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20</v>
      </c>
      <c r="R9" s="784"/>
      <c r="S9" s="784"/>
      <c r="T9" s="784"/>
      <c r="U9" s="784"/>
      <c r="V9" s="784">
        <v>20</v>
      </c>
      <c r="W9" s="784"/>
      <c r="X9" s="784"/>
      <c r="Y9" s="784"/>
      <c r="Z9" s="784"/>
      <c r="AA9" s="784" t="s">
        <v>524</v>
      </c>
      <c r="AB9" s="784"/>
      <c r="AC9" s="784"/>
      <c r="AD9" s="784"/>
      <c r="AE9" s="785"/>
      <c r="AF9" s="786" t="s">
        <v>140</v>
      </c>
      <c r="AG9" s="787"/>
      <c r="AH9" s="787"/>
      <c r="AI9" s="787"/>
      <c r="AJ9" s="788"/>
      <c r="AK9" s="769">
        <v>20</v>
      </c>
      <c r="AL9" s="770"/>
      <c r="AM9" s="770"/>
      <c r="AN9" s="770"/>
      <c r="AO9" s="770"/>
      <c r="AP9" s="770">
        <v>137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602</v>
      </c>
      <c r="BT9" s="774"/>
      <c r="BU9" s="774"/>
      <c r="BV9" s="774"/>
      <c r="BW9" s="774"/>
      <c r="BX9" s="774"/>
      <c r="BY9" s="774"/>
      <c r="BZ9" s="774"/>
      <c r="CA9" s="774"/>
      <c r="CB9" s="774"/>
      <c r="CC9" s="774"/>
      <c r="CD9" s="774"/>
      <c r="CE9" s="774"/>
      <c r="CF9" s="774"/>
      <c r="CG9" s="775"/>
      <c r="CH9" s="776">
        <v>-9</v>
      </c>
      <c r="CI9" s="777"/>
      <c r="CJ9" s="777"/>
      <c r="CK9" s="777"/>
      <c r="CL9" s="778"/>
      <c r="CM9" s="776">
        <v>93</v>
      </c>
      <c r="CN9" s="777"/>
      <c r="CO9" s="777"/>
      <c r="CP9" s="777"/>
      <c r="CQ9" s="778"/>
      <c r="CR9" s="776">
        <v>45</v>
      </c>
      <c r="CS9" s="777"/>
      <c r="CT9" s="777"/>
      <c r="CU9" s="777"/>
      <c r="CV9" s="778"/>
      <c r="CW9" s="776" t="s">
        <v>603</v>
      </c>
      <c r="CX9" s="777"/>
      <c r="CY9" s="777"/>
      <c r="CZ9" s="777"/>
      <c r="DA9" s="778"/>
      <c r="DB9" s="776" t="s">
        <v>603</v>
      </c>
      <c r="DC9" s="777"/>
      <c r="DD9" s="777"/>
      <c r="DE9" s="777"/>
      <c r="DF9" s="778"/>
      <c r="DG9" s="776" t="s">
        <v>603</v>
      </c>
      <c r="DH9" s="777"/>
      <c r="DI9" s="777"/>
      <c r="DJ9" s="777"/>
      <c r="DK9" s="778"/>
      <c r="DL9" s="776" t="s">
        <v>603</v>
      </c>
      <c r="DM9" s="777"/>
      <c r="DN9" s="777"/>
      <c r="DO9" s="777"/>
      <c r="DP9" s="778"/>
      <c r="DQ9" s="776" t="s">
        <v>603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53850</v>
      </c>
      <c r="R23" s="793"/>
      <c r="S23" s="793"/>
      <c r="T23" s="793"/>
      <c r="U23" s="793"/>
      <c r="V23" s="793">
        <v>52574</v>
      </c>
      <c r="W23" s="793"/>
      <c r="X23" s="793"/>
      <c r="Y23" s="793"/>
      <c r="Z23" s="793"/>
      <c r="AA23" s="793">
        <v>1276</v>
      </c>
      <c r="AB23" s="793"/>
      <c r="AC23" s="793"/>
      <c r="AD23" s="793"/>
      <c r="AE23" s="794"/>
      <c r="AF23" s="795">
        <v>1266</v>
      </c>
      <c r="AG23" s="793"/>
      <c r="AH23" s="793"/>
      <c r="AI23" s="793"/>
      <c r="AJ23" s="796"/>
      <c r="AK23" s="797"/>
      <c r="AL23" s="798"/>
      <c r="AM23" s="798"/>
      <c r="AN23" s="798"/>
      <c r="AO23" s="798"/>
      <c r="AP23" s="793">
        <f>SUM(AP7:AT9)</f>
        <v>32755</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14994</v>
      </c>
      <c r="R28" s="823"/>
      <c r="S28" s="823"/>
      <c r="T28" s="823"/>
      <c r="U28" s="823"/>
      <c r="V28" s="823">
        <v>14361</v>
      </c>
      <c r="W28" s="823"/>
      <c r="X28" s="823"/>
      <c r="Y28" s="823"/>
      <c r="Z28" s="823"/>
      <c r="AA28" s="823">
        <v>634</v>
      </c>
      <c r="AB28" s="823"/>
      <c r="AC28" s="823"/>
      <c r="AD28" s="823"/>
      <c r="AE28" s="824"/>
      <c r="AF28" s="825">
        <v>634</v>
      </c>
      <c r="AG28" s="823"/>
      <c r="AH28" s="823"/>
      <c r="AI28" s="823"/>
      <c r="AJ28" s="826"/>
      <c r="AK28" s="827">
        <v>1529</v>
      </c>
      <c r="AL28" s="828"/>
      <c r="AM28" s="828"/>
      <c r="AN28" s="828"/>
      <c r="AO28" s="828"/>
      <c r="AP28" s="828" t="s">
        <v>524</v>
      </c>
      <c r="AQ28" s="828"/>
      <c r="AR28" s="828"/>
      <c r="AS28" s="828"/>
      <c r="AT28" s="828"/>
      <c r="AU28" s="828" t="s">
        <v>524</v>
      </c>
      <c r="AV28" s="828"/>
      <c r="AW28" s="828"/>
      <c r="AX28" s="828"/>
      <c r="AY28" s="828"/>
      <c r="AZ28" s="829" t="s">
        <v>604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18</v>
      </c>
      <c r="R29" s="784"/>
      <c r="S29" s="784"/>
      <c r="T29" s="784"/>
      <c r="U29" s="784"/>
      <c r="V29" s="784">
        <v>16</v>
      </c>
      <c r="W29" s="784"/>
      <c r="X29" s="784"/>
      <c r="Y29" s="784"/>
      <c r="Z29" s="784"/>
      <c r="AA29" s="784">
        <v>1</v>
      </c>
      <c r="AB29" s="784"/>
      <c r="AC29" s="784"/>
      <c r="AD29" s="784"/>
      <c r="AE29" s="785"/>
      <c r="AF29" s="786">
        <v>1</v>
      </c>
      <c r="AG29" s="787"/>
      <c r="AH29" s="787"/>
      <c r="AI29" s="787"/>
      <c r="AJ29" s="788"/>
      <c r="AK29" s="834">
        <v>0</v>
      </c>
      <c r="AL29" s="830"/>
      <c r="AM29" s="830"/>
      <c r="AN29" s="830"/>
      <c r="AO29" s="830"/>
      <c r="AP29" s="830" t="s">
        <v>524</v>
      </c>
      <c r="AQ29" s="830"/>
      <c r="AR29" s="830"/>
      <c r="AS29" s="830"/>
      <c r="AT29" s="830"/>
      <c r="AU29" s="830" t="s">
        <v>524</v>
      </c>
      <c r="AV29" s="830"/>
      <c r="AW29" s="830"/>
      <c r="AX29" s="830"/>
      <c r="AY29" s="830"/>
      <c r="AZ29" s="831" t="s">
        <v>604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10874</v>
      </c>
      <c r="R30" s="784"/>
      <c r="S30" s="784"/>
      <c r="T30" s="784"/>
      <c r="U30" s="784"/>
      <c r="V30" s="784">
        <v>10787</v>
      </c>
      <c r="W30" s="784"/>
      <c r="X30" s="784"/>
      <c r="Y30" s="784"/>
      <c r="Z30" s="784"/>
      <c r="AA30" s="784">
        <v>86</v>
      </c>
      <c r="AB30" s="784"/>
      <c r="AC30" s="784"/>
      <c r="AD30" s="784"/>
      <c r="AE30" s="785"/>
      <c r="AF30" s="786">
        <v>86</v>
      </c>
      <c r="AG30" s="787"/>
      <c r="AH30" s="787"/>
      <c r="AI30" s="787"/>
      <c r="AJ30" s="788"/>
      <c r="AK30" s="834">
        <v>1867</v>
      </c>
      <c r="AL30" s="830"/>
      <c r="AM30" s="830"/>
      <c r="AN30" s="830"/>
      <c r="AO30" s="830"/>
      <c r="AP30" s="830" t="s">
        <v>524</v>
      </c>
      <c r="AQ30" s="830"/>
      <c r="AR30" s="830"/>
      <c r="AS30" s="830"/>
      <c r="AT30" s="830"/>
      <c r="AU30" s="830" t="s">
        <v>524</v>
      </c>
      <c r="AV30" s="830"/>
      <c r="AW30" s="830"/>
      <c r="AX30" s="830"/>
      <c r="AY30" s="830"/>
      <c r="AZ30" s="831" t="s">
        <v>604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1968</v>
      </c>
      <c r="R31" s="784"/>
      <c r="S31" s="784"/>
      <c r="T31" s="784"/>
      <c r="U31" s="784"/>
      <c r="V31" s="784">
        <v>1896</v>
      </c>
      <c r="W31" s="784"/>
      <c r="X31" s="784"/>
      <c r="Y31" s="784"/>
      <c r="Z31" s="784"/>
      <c r="AA31" s="784">
        <v>72</v>
      </c>
      <c r="AB31" s="784"/>
      <c r="AC31" s="784"/>
      <c r="AD31" s="784"/>
      <c r="AE31" s="785"/>
      <c r="AF31" s="786">
        <v>72</v>
      </c>
      <c r="AG31" s="787"/>
      <c r="AH31" s="787"/>
      <c r="AI31" s="787"/>
      <c r="AJ31" s="788"/>
      <c r="AK31" s="834">
        <v>506</v>
      </c>
      <c r="AL31" s="830"/>
      <c r="AM31" s="830"/>
      <c r="AN31" s="830"/>
      <c r="AO31" s="830"/>
      <c r="AP31" s="830" t="s">
        <v>524</v>
      </c>
      <c r="AQ31" s="830"/>
      <c r="AR31" s="830"/>
      <c r="AS31" s="830"/>
      <c r="AT31" s="830"/>
      <c r="AU31" s="830" t="s">
        <v>524</v>
      </c>
      <c r="AV31" s="830"/>
      <c r="AW31" s="830"/>
      <c r="AX31" s="830"/>
      <c r="AY31" s="830"/>
      <c r="AZ31" s="831" t="s">
        <v>604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2197</v>
      </c>
      <c r="R32" s="784"/>
      <c r="S32" s="784"/>
      <c r="T32" s="784"/>
      <c r="U32" s="784"/>
      <c r="V32" s="784">
        <v>2054</v>
      </c>
      <c r="W32" s="784"/>
      <c r="X32" s="784"/>
      <c r="Y32" s="784"/>
      <c r="Z32" s="784"/>
      <c r="AA32" s="784">
        <v>143</v>
      </c>
      <c r="AB32" s="784"/>
      <c r="AC32" s="784"/>
      <c r="AD32" s="784"/>
      <c r="AE32" s="785"/>
      <c r="AF32" s="786">
        <v>2614</v>
      </c>
      <c r="AG32" s="787"/>
      <c r="AH32" s="787"/>
      <c r="AI32" s="787"/>
      <c r="AJ32" s="788"/>
      <c r="AK32" s="834">
        <v>11</v>
      </c>
      <c r="AL32" s="830"/>
      <c r="AM32" s="830"/>
      <c r="AN32" s="830"/>
      <c r="AO32" s="830"/>
      <c r="AP32" s="830">
        <v>1522</v>
      </c>
      <c r="AQ32" s="830"/>
      <c r="AR32" s="830"/>
      <c r="AS32" s="830"/>
      <c r="AT32" s="830"/>
      <c r="AU32" s="830">
        <v>65</v>
      </c>
      <c r="AV32" s="830"/>
      <c r="AW32" s="830"/>
      <c r="AX32" s="830"/>
      <c r="AY32" s="830"/>
      <c r="AZ32" s="831" t="s">
        <v>524</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3508</v>
      </c>
      <c r="R33" s="784"/>
      <c r="S33" s="784"/>
      <c r="T33" s="784"/>
      <c r="U33" s="784"/>
      <c r="V33" s="784">
        <v>3415</v>
      </c>
      <c r="W33" s="784"/>
      <c r="X33" s="784"/>
      <c r="Y33" s="784"/>
      <c r="Z33" s="784"/>
      <c r="AA33" s="784">
        <v>93</v>
      </c>
      <c r="AB33" s="784"/>
      <c r="AC33" s="784"/>
      <c r="AD33" s="784"/>
      <c r="AE33" s="785"/>
      <c r="AF33" s="786">
        <v>861</v>
      </c>
      <c r="AG33" s="787"/>
      <c r="AH33" s="787"/>
      <c r="AI33" s="787"/>
      <c r="AJ33" s="788"/>
      <c r="AK33" s="834">
        <v>1663</v>
      </c>
      <c r="AL33" s="830"/>
      <c r="AM33" s="830"/>
      <c r="AN33" s="830"/>
      <c r="AO33" s="830"/>
      <c r="AP33" s="830">
        <v>20396</v>
      </c>
      <c r="AQ33" s="830"/>
      <c r="AR33" s="830"/>
      <c r="AS33" s="830"/>
      <c r="AT33" s="830"/>
      <c r="AU33" s="830">
        <v>14950</v>
      </c>
      <c r="AV33" s="830"/>
      <c r="AW33" s="830"/>
      <c r="AX33" s="830"/>
      <c r="AY33" s="830"/>
      <c r="AZ33" s="831" t="s">
        <v>524</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4269</v>
      </c>
      <c r="AG63" s="844"/>
      <c r="AH63" s="844"/>
      <c r="AI63" s="844"/>
      <c r="AJ63" s="845"/>
      <c r="AK63" s="846"/>
      <c r="AL63" s="841"/>
      <c r="AM63" s="841"/>
      <c r="AN63" s="841"/>
      <c r="AO63" s="841"/>
      <c r="AP63" s="844">
        <f>SUM(AP28:AT33)</f>
        <v>21918</v>
      </c>
      <c r="AQ63" s="844"/>
      <c r="AR63" s="844"/>
      <c r="AS63" s="844"/>
      <c r="AT63" s="844"/>
      <c r="AU63" s="844">
        <f>SUM(AU28:AY33)</f>
        <v>15015</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399</v>
      </c>
      <c r="W66" s="734"/>
      <c r="X66" s="734"/>
      <c r="Y66" s="734"/>
      <c r="Z66" s="735"/>
      <c r="AA66" s="733" t="s">
        <v>420</v>
      </c>
      <c r="AB66" s="734"/>
      <c r="AC66" s="734"/>
      <c r="AD66" s="734"/>
      <c r="AE66" s="735"/>
      <c r="AF66" s="854" t="s">
        <v>401</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4268</v>
      </c>
      <c r="R68" s="866"/>
      <c r="S68" s="866"/>
      <c r="T68" s="866"/>
      <c r="U68" s="866"/>
      <c r="V68" s="866">
        <v>4200</v>
      </c>
      <c r="W68" s="866"/>
      <c r="X68" s="866"/>
      <c r="Y68" s="866"/>
      <c r="Z68" s="866"/>
      <c r="AA68" s="866">
        <v>68</v>
      </c>
      <c r="AB68" s="866"/>
      <c r="AC68" s="866"/>
      <c r="AD68" s="866"/>
      <c r="AE68" s="866"/>
      <c r="AF68" s="866">
        <v>66</v>
      </c>
      <c r="AG68" s="866"/>
      <c r="AH68" s="866"/>
      <c r="AI68" s="866"/>
      <c r="AJ68" s="866"/>
      <c r="AK68" s="866" t="s">
        <v>524</v>
      </c>
      <c r="AL68" s="866"/>
      <c r="AM68" s="866"/>
      <c r="AN68" s="866"/>
      <c r="AO68" s="866"/>
      <c r="AP68" s="866">
        <v>6827</v>
      </c>
      <c r="AQ68" s="866"/>
      <c r="AR68" s="866"/>
      <c r="AS68" s="866"/>
      <c r="AT68" s="866"/>
      <c r="AU68" s="866">
        <v>1537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162</v>
      </c>
      <c r="R69" s="830"/>
      <c r="S69" s="830"/>
      <c r="T69" s="830"/>
      <c r="U69" s="830"/>
      <c r="V69" s="830">
        <v>157</v>
      </c>
      <c r="W69" s="830"/>
      <c r="X69" s="830"/>
      <c r="Y69" s="830"/>
      <c r="Z69" s="830"/>
      <c r="AA69" s="830">
        <v>5</v>
      </c>
      <c r="AB69" s="830"/>
      <c r="AC69" s="830"/>
      <c r="AD69" s="830"/>
      <c r="AE69" s="830"/>
      <c r="AF69" s="830">
        <v>5</v>
      </c>
      <c r="AG69" s="830"/>
      <c r="AH69" s="830"/>
      <c r="AI69" s="830"/>
      <c r="AJ69" s="830"/>
      <c r="AK69" s="830" t="s">
        <v>524</v>
      </c>
      <c r="AL69" s="830"/>
      <c r="AM69" s="830"/>
      <c r="AN69" s="830"/>
      <c r="AO69" s="830"/>
      <c r="AP69" s="830" t="s">
        <v>524</v>
      </c>
      <c r="AQ69" s="830"/>
      <c r="AR69" s="830"/>
      <c r="AS69" s="830"/>
      <c r="AT69" s="830"/>
      <c r="AU69" s="830" t="s">
        <v>524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379</v>
      </c>
      <c r="R70" s="830"/>
      <c r="S70" s="830"/>
      <c r="T70" s="830"/>
      <c r="U70" s="830"/>
      <c r="V70" s="830">
        <v>363</v>
      </c>
      <c r="W70" s="830"/>
      <c r="X70" s="830"/>
      <c r="Y70" s="830"/>
      <c r="Z70" s="830"/>
      <c r="AA70" s="830">
        <v>15</v>
      </c>
      <c r="AB70" s="830"/>
      <c r="AC70" s="830"/>
      <c r="AD70" s="830"/>
      <c r="AE70" s="830"/>
      <c r="AF70" s="830">
        <v>15</v>
      </c>
      <c r="AG70" s="830"/>
      <c r="AH70" s="830"/>
      <c r="AI70" s="830"/>
      <c r="AJ70" s="830"/>
      <c r="AK70" s="830" t="s">
        <v>524</v>
      </c>
      <c r="AL70" s="830"/>
      <c r="AM70" s="830"/>
      <c r="AN70" s="830"/>
      <c r="AO70" s="830"/>
      <c r="AP70" s="830" t="s">
        <v>524</v>
      </c>
      <c r="AQ70" s="830"/>
      <c r="AR70" s="830"/>
      <c r="AS70" s="830"/>
      <c r="AT70" s="830"/>
      <c r="AU70" s="830" t="s">
        <v>524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661</v>
      </c>
      <c r="R71" s="830"/>
      <c r="S71" s="830"/>
      <c r="T71" s="830"/>
      <c r="U71" s="830"/>
      <c r="V71" s="830">
        <v>577</v>
      </c>
      <c r="W71" s="830"/>
      <c r="X71" s="830"/>
      <c r="Y71" s="830"/>
      <c r="Z71" s="830"/>
      <c r="AA71" s="830">
        <v>84</v>
      </c>
      <c r="AB71" s="830"/>
      <c r="AC71" s="830"/>
      <c r="AD71" s="830"/>
      <c r="AE71" s="830"/>
      <c r="AF71" s="830">
        <v>84</v>
      </c>
      <c r="AG71" s="830"/>
      <c r="AH71" s="830"/>
      <c r="AI71" s="830"/>
      <c r="AJ71" s="830"/>
      <c r="AK71" s="830">
        <v>177</v>
      </c>
      <c r="AL71" s="830"/>
      <c r="AM71" s="830"/>
      <c r="AN71" s="830"/>
      <c r="AO71" s="830"/>
      <c r="AP71" s="830" t="s">
        <v>524</v>
      </c>
      <c r="AQ71" s="830"/>
      <c r="AR71" s="830"/>
      <c r="AS71" s="830"/>
      <c r="AT71" s="830"/>
      <c r="AU71" s="830" t="s">
        <v>524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1968</v>
      </c>
      <c r="R72" s="830"/>
      <c r="S72" s="830"/>
      <c r="T72" s="830"/>
      <c r="U72" s="830"/>
      <c r="V72" s="830">
        <v>1946</v>
      </c>
      <c r="W72" s="830"/>
      <c r="X72" s="830"/>
      <c r="Y72" s="830"/>
      <c r="Z72" s="830"/>
      <c r="AA72" s="830">
        <v>22</v>
      </c>
      <c r="AB72" s="830"/>
      <c r="AC72" s="830"/>
      <c r="AD72" s="830"/>
      <c r="AE72" s="830"/>
      <c r="AF72" s="830">
        <v>22</v>
      </c>
      <c r="AG72" s="830"/>
      <c r="AH72" s="830"/>
      <c r="AI72" s="830"/>
      <c r="AJ72" s="830"/>
      <c r="AK72" s="830" t="s">
        <v>524</v>
      </c>
      <c r="AL72" s="830"/>
      <c r="AM72" s="830"/>
      <c r="AN72" s="830"/>
      <c r="AO72" s="830"/>
      <c r="AP72" s="830">
        <v>299</v>
      </c>
      <c r="AQ72" s="830"/>
      <c r="AR72" s="830"/>
      <c r="AS72" s="830"/>
      <c r="AT72" s="830"/>
      <c r="AU72" s="830">
        <v>193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194</v>
      </c>
      <c r="R73" s="830"/>
      <c r="S73" s="830"/>
      <c r="T73" s="830"/>
      <c r="U73" s="830"/>
      <c r="V73" s="830">
        <v>178</v>
      </c>
      <c r="W73" s="830"/>
      <c r="X73" s="830"/>
      <c r="Y73" s="830"/>
      <c r="Z73" s="830"/>
      <c r="AA73" s="830">
        <v>16</v>
      </c>
      <c r="AB73" s="830"/>
      <c r="AC73" s="830"/>
      <c r="AD73" s="830"/>
      <c r="AE73" s="830"/>
      <c r="AF73" s="830">
        <v>16</v>
      </c>
      <c r="AG73" s="830"/>
      <c r="AH73" s="830"/>
      <c r="AI73" s="830"/>
      <c r="AJ73" s="830"/>
      <c r="AK73" s="830" t="s">
        <v>524</v>
      </c>
      <c r="AL73" s="830"/>
      <c r="AM73" s="830"/>
      <c r="AN73" s="830"/>
      <c r="AO73" s="830"/>
      <c r="AP73" s="830" t="s">
        <v>524</v>
      </c>
      <c r="AQ73" s="830"/>
      <c r="AR73" s="830"/>
      <c r="AS73" s="830"/>
      <c r="AT73" s="830"/>
      <c r="AU73" s="830" t="s">
        <v>524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1305178</v>
      </c>
      <c r="R74" s="830"/>
      <c r="S74" s="830"/>
      <c r="T74" s="830"/>
      <c r="U74" s="830"/>
      <c r="V74" s="830">
        <v>1290844</v>
      </c>
      <c r="W74" s="830"/>
      <c r="X74" s="830"/>
      <c r="Y74" s="830"/>
      <c r="Z74" s="830"/>
      <c r="AA74" s="830">
        <v>14334</v>
      </c>
      <c r="AB74" s="830"/>
      <c r="AC74" s="830"/>
      <c r="AD74" s="830"/>
      <c r="AE74" s="830"/>
      <c r="AF74" s="830">
        <v>14334</v>
      </c>
      <c r="AG74" s="830"/>
      <c r="AH74" s="830"/>
      <c r="AI74" s="830"/>
      <c r="AJ74" s="830"/>
      <c r="AK74" s="830">
        <v>9500</v>
      </c>
      <c r="AL74" s="830"/>
      <c r="AM74" s="830"/>
      <c r="AN74" s="830"/>
      <c r="AO74" s="830"/>
      <c r="AP74" s="830" t="s">
        <v>524</v>
      </c>
      <c r="AQ74" s="830"/>
      <c r="AR74" s="830"/>
      <c r="AS74" s="830"/>
      <c r="AT74" s="830"/>
      <c r="AU74" s="830" t="s">
        <v>524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39180</v>
      </c>
      <c r="R75" s="878"/>
      <c r="S75" s="878"/>
      <c r="T75" s="878"/>
      <c r="U75" s="834"/>
      <c r="V75" s="879">
        <v>36872</v>
      </c>
      <c r="W75" s="878"/>
      <c r="X75" s="878"/>
      <c r="Y75" s="878"/>
      <c r="Z75" s="834"/>
      <c r="AA75" s="879">
        <v>2308</v>
      </c>
      <c r="AB75" s="878"/>
      <c r="AC75" s="878"/>
      <c r="AD75" s="878"/>
      <c r="AE75" s="834"/>
      <c r="AF75" s="879">
        <v>23683</v>
      </c>
      <c r="AG75" s="878"/>
      <c r="AH75" s="878"/>
      <c r="AI75" s="878"/>
      <c r="AJ75" s="834"/>
      <c r="AK75" s="879" t="s">
        <v>524</v>
      </c>
      <c r="AL75" s="878"/>
      <c r="AM75" s="878"/>
      <c r="AN75" s="878"/>
      <c r="AO75" s="834"/>
      <c r="AP75" s="879">
        <v>98164</v>
      </c>
      <c r="AQ75" s="878"/>
      <c r="AR75" s="878"/>
      <c r="AS75" s="878"/>
      <c r="AT75" s="834"/>
      <c r="AU75" s="879" t="s">
        <v>524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596</v>
      </c>
      <c r="C76" s="874"/>
      <c r="D76" s="874"/>
      <c r="E76" s="874"/>
      <c r="F76" s="874"/>
      <c r="G76" s="874"/>
      <c r="H76" s="874"/>
      <c r="I76" s="874"/>
      <c r="J76" s="874"/>
      <c r="K76" s="874"/>
      <c r="L76" s="874"/>
      <c r="M76" s="874"/>
      <c r="N76" s="874"/>
      <c r="O76" s="874"/>
      <c r="P76" s="875"/>
      <c r="Q76" s="877">
        <v>6632</v>
      </c>
      <c r="R76" s="878"/>
      <c r="S76" s="878"/>
      <c r="T76" s="878"/>
      <c r="U76" s="834"/>
      <c r="V76" s="879">
        <v>5979</v>
      </c>
      <c r="W76" s="878"/>
      <c r="X76" s="878"/>
      <c r="Y76" s="878"/>
      <c r="Z76" s="834"/>
      <c r="AA76" s="879">
        <v>653</v>
      </c>
      <c r="AB76" s="878"/>
      <c r="AC76" s="878"/>
      <c r="AD76" s="878"/>
      <c r="AE76" s="834"/>
      <c r="AF76" s="879">
        <v>19383</v>
      </c>
      <c r="AG76" s="878"/>
      <c r="AH76" s="878"/>
      <c r="AI76" s="878"/>
      <c r="AJ76" s="834"/>
      <c r="AK76" s="879" t="s">
        <v>524</v>
      </c>
      <c r="AL76" s="878"/>
      <c r="AM76" s="878"/>
      <c r="AN76" s="878"/>
      <c r="AO76" s="834"/>
      <c r="AP76" s="879">
        <v>20120</v>
      </c>
      <c r="AQ76" s="878"/>
      <c r="AR76" s="878"/>
      <c r="AS76" s="878"/>
      <c r="AT76" s="834"/>
      <c r="AU76" s="879" t="s">
        <v>524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SUM(AF68:AJ76)</f>
        <v>57608</v>
      </c>
      <c r="AG88" s="844"/>
      <c r="AH88" s="844"/>
      <c r="AI88" s="844"/>
      <c r="AJ88" s="844"/>
      <c r="AK88" s="841"/>
      <c r="AL88" s="841"/>
      <c r="AM88" s="841"/>
      <c r="AN88" s="841"/>
      <c r="AO88" s="841"/>
      <c r="AP88" s="844">
        <f>SUM(AP68:AT76)</f>
        <v>125410</v>
      </c>
      <c r="AQ88" s="844"/>
      <c r="AR88" s="844"/>
      <c r="AS88" s="844"/>
      <c r="AT88" s="844"/>
      <c r="AU88" s="844">
        <f>SUM(AU68:AY76)</f>
        <v>1730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SUM(CR7:CV9)</f>
        <v>649</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3806574</v>
      </c>
      <c r="AB110" s="900"/>
      <c r="AC110" s="900"/>
      <c r="AD110" s="900"/>
      <c r="AE110" s="901"/>
      <c r="AF110" s="902">
        <v>3913349</v>
      </c>
      <c r="AG110" s="900"/>
      <c r="AH110" s="900"/>
      <c r="AI110" s="900"/>
      <c r="AJ110" s="901"/>
      <c r="AK110" s="902">
        <v>3780961</v>
      </c>
      <c r="AL110" s="900"/>
      <c r="AM110" s="900"/>
      <c r="AN110" s="900"/>
      <c r="AO110" s="901"/>
      <c r="AP110" s="903">
        <v>17.3</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34532788</v>
      </c>
      <c r="BR110" s="931"/>
      <c r="BS110" s="931"/>
      <c r="BT110" s="931"/>
      <c r="BU110" s="931"/>
      <c r="BV110" s="931">
        <v>33737503</v>
      </c>
      <c r="BW110" s="931"/>
      <c r="BX110" s="931"/>
      <c r="BY110" s="931"/>
      <c r="BZ110" s="931"/>
      <c r="CA110" s="931">
        <v>32755596</v>
      </c>
      <c r="CB110" s="931"/>
      <c r="CC110" s="931"/>
      <c r="CD110" s="931"/>
      <c r="CE110" s="931"/>
      <c r="CF110" s="944">
        <v>150</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416</v>
      </c>
      <c r="DH110" s="931"/>
      <c r="DI110" s="931"/>
      <c r="DJ110" s="931"/>
      <c r="DK110" s="931"/>
      <c r="DL110" s="931" t="s">
        <v>441</v>
      </c>
      <c r="DM110" s="931"/>
      <c r="DN110" s="931"/>
      <c r="DO110" s="931"/>
      <c r="DP110" s="931"/>
      <c r="DQ110" s="931" t="s">
        <v>441</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441</v>
      </c>
      <c r="AG111" s="938"/>
      <c r="AH111" s="938"/>
      <c r="AI111" s="938"/>
      <c r="AJ111" s="939"/>
      <c r="AK111" s="940" t="s">
        <v>416</v>
      </c>
      <c r="AL111" s="938"/>
      <c r="AM111" s="938"/>
      <c r="AN111" s="938"/>
      <c r="AO111" s="939"/>
      <c r="AP111" s="941" t="s">
        <v>416</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416</v>
      </c>
      <c r="BR111" s="926"/>
      <c r="BS111" s="926"/>
      <c r="BT111" s="926"/>
      <c r="BU111" s="926"/>
      <c r="BV111" s="926" t="s">
        <v>416</v>
      </c>
      <c r="BW111" s="926"/>
      <c r="BX111" s="926"/>
      <c r="BY111" s="926"/>
      <c r="BZ111" s="926"/>
      <c r="CA111" s="926" t="s">
        <v>441</v>
      </c>
      <c r="CB111" s="926"/>
      <c r="CC111" s="926"/>
      <c r="CD111" s="926"/>
      <c r="CE111" s="926"/>
      <c r="CF111" s="920" t="s">
        <v>416</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416</v>
      </c>
      <c r="DH111" s="926"/>
      <c r="DI111" s="926"/>
      <c r="DJ111" s="926"/>
      <c r="DK111" s="926"/>
      <c r="DL111" s="926" t="s">
        <v>416</v>
      </c>
      <c r="DM111" s="926"/>
      <c r="DN111" s="926"/>
      <c r="DO111" s="926"/>
      <c r="DP111" s="926"/>
      <c r="DQ111" s="926" t="s">
        <v>416</v>
      </c>
      <c r="DR111" s="926"/>
      <c r="DS111" s="926"/>
      <c r="DT111" s="926"/>
      <c r="DU111" s="926"/>
      <c r="DV111" s="927" t="s">
        <v>140</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140</v>
      </c>
      <c r="AB112" s="959"/>
      <c r="AC112" s="959"/>
      <c r="AD112" s="959"/>
      <c r="AE112" s="960"/>
      <c r="AF112" s="961" t="s">
        <v>416</v>
      </c>
      <c r="AG112" s="959"/>
      <c r="AH112" s="959"/>
      <c r="AI112" s="959"/>
      <c r="AJ112" s="960"/>
      <c r="AK112" s="961" t="s">
        <v>140</v>
      </c>
      <c r="AL112" s="959"/>
      <c r="AM112" s="959"/>
      <c r="AN112" s="959"/>
      <c r="AO112" s="960"/>
      <c r="AP112" s="962" t="s">
        <v>441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18230031</v>
      </c>
      <c r="BR112" s="926"/>
      <c r="BS112" s="926"/>
      <c r="BT112" s="926"/>
      <c r="BU112" s="926"/>
      <c r="BV112" s="926">
        <v>16444966</v>
      </c>
      <c r="BW112" s="926"/>
      <c r="BX112" s="926"/>
      <c r="BY112" s="926"/>
      <c r="BZ112" s="926"/>
      <c r="CA112" s="926">
        <v>15015919</v>
      </c>
      <c r="CB112" s="926"/>
      <c r="CC112" s="926"/>
      <c r="CD112" s="926"/>
      <c r="CE112" s="926"/>
      <c r="CF112" s="920">
        <v>68.8</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140</v>
      </c>
      <c r="DH112" s="926"/>
      <c r="DI112" s="926"/>
      <c r="DJ112" s="926"/>
      <c r="DK112" s="926"/>
      <c r="DL112" s="926" t="s">
        <v>140</v>
      </c>
      <c r="DM112" s="926"/>
      <c r="DN112" s="926"/>
      <c r="DO112" s="926"/>
      <c r="DP112" s="926"/>
      <c r="DQ112" s="926" t="s">
        <v>416</v>
      </c>
      <c r="DR112" s="926"/>
      <c r="DS112" s="926"/>
      <c r="DT112" s="926"/>
      <c r="DU112" s="926"/>
      <c r="DV112" s="927" t="s">
        <v>140</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1581149</v>
      </c>
      <c r="AB113" s="938"/>
      <c r="AC113" s="938"/>
      <c r="AD113" s="938"/>
      <c r="AE113" s="939"/>
      <c r="AF113" s="940">
        <v>2010081</v>
      </c>
      <c r="AG113" s="938"/>
      <c r="AH113" s="938"/>
      <c r="AI113" s="938"/>
      <c r="AJ113" s="939"/>
      <c r="AK113" s="940">
        <v>1469794</v>
      </c>
      <c r="AL113" s="938"/>
      <c r="AM113" s="938"/>
      <c r="AN113" s="938"/>
      <c r="AO113" s="939"/>
      <c r="AP113" s="941">
        <v>6.7</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2130308</v>
      </c>
      <c r="BR113" s="926"/>
      <c r="BS113" s="926"/>
      <c r="BT113" s="926"/>
      <c r="BU113" s="926"/>
      <c r="BV113" s="926">
        <v>1920809</v>
      </c>
      <c r="BW113" s="926"/>
      <c r="BX113" s="926"/>
      <c r="BY113" s="926"/>
      <c r="BZ113" s="926"/>
      <c r="CA113" s="926">
        <v>1730249</v>
      </c>
      <c r="CB113" s="926"/>
      <c r="CC113" s="926"/>
      <c r="CD113" s="926"/>
      <c r="CE113" s="926"/>
      <c r="CF113" s="920">
        <v>7.9</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140</v>
      </c>
      <c r="DH113" s="959"/>
      <c r="DI113" s="959"/>
      <c r="DJ113" s="959"/>
      <c r="DK113" s="960"/>
      <c r="DL113" s="961" t="s">
        <v>140</v>
      </c>
      <c r="DM113" s="959"/>
      <c r="DN113" s="959"/>
      <c r="DO113" s="959"/>
      <c r="DP113" s="960"/>
      <c r="DQ113" s="961" t="s">
        <v>140</v>
      </c>
      <c r="DR113" s="959"/>
      <c r="DS113" s="959"/>
      <c r="DT113" s="959"/>
      <c r="DU113" s="960"/>
      <c r="DV113" s="962" t="s">
        <v>416</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217320</v>
      </c>
      <c r="AB114" s="959"/>
      <c r="AC114" s="959"/>
      <c r="AD114" s="959"/>
      <c r="AE114" s="960"/>
      <c r="AF114" s="961">
        <v>214362</v>
      </c>
      <c r="AG114" s="959"/>
      <c r="AH114" s="959"/>
      <c r="AI114" s="959"/>
      <c r="AJ114" s="960"/>
      <c r="AK114" s="961">
        <v>195197</v>
      </c>
      <c r="AL114" s="959"/>
      <c r="AM114" s="959"/>
      <c r="AN114" s="959"/>
      <c r="AO114" s="960"/>
      <c r="AP114" s="962">
        <v>0.9</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3254443</v>
      </c>
      <c r="BR114" s="926"/>
      <c r="BS114" s="926"/>
      <c r="BT114" s="926"/>
      <c r="BU114" s="926"/>
      <c r="BV114" s="926">
        <v>3239200</v>
      </c>
      <c r="BW114" s="926"/>
      <c r="BX114" s="926"/>
      <c r="BY114" s="926"/>
      <c r="BZ114" s="926"/>
      <c r="CA114" s="926">
        <v>3262100</v>
      </c>
      <c r="CB114" s="926"/>
      <c r="CC114" s="926"/>
      <c r="CD114" s="926"/>
      <c r="CE114" s="926"/>
      <c r="CF114" s="920">
        <v>14.9</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140</v>
      </c>
      <c r="DH114" s="959"/>
      <c r="DI114" s="959"/>
      <c r="DJ114" s="959"/>
      <c r="DK114" s="960"/>
      <c r="DL114" s="961" t="s">
        <v>416</v>
      </c>
      <c r="DM114" s="959"/>
      <c r="DN114" s="959"/>
      <c r="DO114" s="959"/>
      <c r="DP114" s="960"/>
      <c r="DQ114" s="961" t="s">
        <v>140</v>
      </c>
      <c r="DR114" s="959"/>
      <c r="DS114" s="959"/>
      <c r="DT114" s="959"/>
      <c r="DU114" s="960"/>
      <c r="DV114" s="962" t="s">
        <v>140</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140</v>
      </c>
      <c r="AB115" s="938"/>
      <c r="AC115" s="938"/>
      <c r="AD115" s="938"/>
      <c r="AE115" s="939"/>
      <c r="AF115" s="940" t="s">
        <v>140</v>
      </c>
      <c r="AG115" s="938"/>
      <c r="AH115" s="938"/>
      <c r="AI115" s="938"/>
      <c r="AJ115" s="939"/>
      <c r="AK115" s="940" t="s">
        <v>416</v>
      </c>
      <c r="AL115" s="938"/>
      <c r="AM115" s="938"/>
      <c r="AN115" s="938"/>
      <c r="AO115" s="939"/>
      <c r="AP115" s="941" t="s">
        <v>441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140</v>
      </c>
      <c r="BR115" s="926"/>
      <c r="BS115" s="926"/>
      <c r="BT115" s="926"/>
      <c r="BU115" s="926"/>
      <c r="BV115" s="926" t="s">
        <v>457</v>
      </c>
      <c r="BW115" s="926"/>
      <c r="BX115" s="926"/>
      <c r="BY115" s="926"/>
      <c r="BZ115" s="926"/>
      <c r="CA115" s="926" t="s">
        <v>416</v>
      </c>
      <c r="CB115" s="926"/>
      <c r="CC115" s="926"/>
      <c r="CD115" s="926"/>
      <c r="CE115" s="926"/>
      <c r="CF115" s="920" t="s">
        <v>416</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457</v>
      </c>
      <c r="DH115" s="959"/>
      <c r="DI115" s="959"/>
      <c r="DJ115" s="959"/>
      <c r="DK115" s="960"/>
      <c r="DL115" s="961" t="s">
        <v>416</v>
      </c>
      <c r="DM115" s="959"/>
      <c r="DN115" s="959"/>
      <c r="DO115" s="959"/>
      <c r="DP115" s="960"/>
      <c r="DQ115" s="961" t="s">
        <v>140</v>
      </c>
      <c r="DR115" s="959"/>
      <c r="DS115" s="959"/>
      <c r="DT115" s="959"/>
      <c r="DU115" s="960"/>
      <c r="DV115" s="962" t="s">
        <v>140</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140</v>
      </c>
      <c r="AB116" s="959"/>
      <c r="AC116" s="959"/>
      <c r="AD116" s="959"/>
      <c r="AE116" s="960"/>
      <c r="AF116" s="961" t="s">
        <v>441</v>
      </c>
      <c r="AG116" s="959"/>
      <c r="AH116" s="959"/>
      <c r="AI116" s="959"/>
      <c r="AJ116" s="960"/>
      <c r="AK116" s="961" t="s">
        <v>140</v>
      </c>
      <c r="AL116" s="959"/>
      <c r="AM116" s="959"/>
      <c r="AN116" s="959"/>
      <c r="AO116" s="960"/>
      <c r="AP116" s="962" t="s">
        <v>140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416</v>
      </c>
      <c r="BW116" s="926"/>
      <c r="BX116" s="926"/>
      <c r="BY116" s="926"/>
      <c r="BZ116" s="926"/>
      <c r="CA116" s="926" t="s">
        <v>140</v>
      </c>
      <c r="CB116" s="926"/>
      <c r="CC116" s="926"/>
      <c r="CD116" s="926"/>
      <c r="CE116" s="926"/>
      <c r="CF116" s="920" t="s">
        <v>416</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140</v>
      </c>
      <c r="DH116" s="959"/>
      <c r="DI116" s="959"/>
      <c r="DJ116" s="959"/>
      <c r="DK116" s="960"/>
      <c r="DL116" s="961" t="s">
        <v>140</v>
      </c>
      <c r="DM116" s="959"/>
      <c r="DN116" s="959"/>
      <c r="DO116" s="959"/>
      <c r="DP116" s="960"/>
      <c r="DQ116" s="961" t="s">
        <v>416</v>
      </c>
      <c r="DR116" s="959"/>
      <c r="DS116" s="959"/>
      <c r="DT116" s="959"/>
      <c r="DU116" s="960"/>
      <c r="DV116" s="962" t="s">
        <v>416</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5605043</v>
      </c>
      <c r="AB117" s="979"/>
      <c r="AC117" s="979"/>
      <c r="AD117" s="979"/>
      <c r="AE117" s="980"/>
      <c r="AF117" s="981">
        <v>6137792</v>
      </c>
      <c r="AG117" s="979"/>
      <c r="AH117" s="979"/>
      <c r="AI117" s="979"/>
      <c r="AJ117" s="980"/>
      <c r="AK117" s="981">
        <v>5445952</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140</v>
      </c>
      <c r="BR117" s="926"/>
      <c r="BS117" s="926"/>
      <c r="BT117" s="926"/>
      <c r="BU117" s="926"/>
      <c r="BV117" s="926" t="s">
        <v>464</v>
      </c>
      <c r="BW117" s="926"/>
      <c r="BX117" s="926"/>
      <c r="BY117" s="926"/>
      <c r="BZ117" s="926"/>
      <c r="CA117" s="926" t="s">
        <v>140</v>
      </c>
      <c r="CB117" s="926"/>
      <c r="CC117" s="926"/>
      <c r="CD117" s="926"/>
      <c r="CE117" s="926"/>
      <c r="CF117" s="920" t="s">
        <v>140</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416</v>
      </c>
      <c r="DM117" s="959"/>
      <c r="DN117" s="959"/>
      <c r="DO117" s="959"/>
      <c r="DP117" s="960"/>
      <c r="DQ117" s="961" t="s">
        <v>464</v>
      </c>
      <c r="DR117" s="959"/>
      <c r="DS117" s="959"/>
      <c r="DT117" s="959"/>
      <c r="DU117" s="960"/>
      <c r="DV117" s="962" t="s">
        <v>466</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468</v>
      </c>
      <c r="BR118" s="1000"/>
      <c r="BS118" s="1000"/>
      <c r="BT118" s="1000"/>
      <c r="BU118" s="1000"/>
      <c r="BV118" s="1000" t="s">
        <v>469</v>
      </c>
      <c r="BW118" s="1000"/>
      <c r="BX118" s="1000"/>
      <c r="BY118" s="1000"/>
      <c r="BZ118" s="1000"/>
      <c r="CA118" s="1000" t="s">
        <v>464</v>
      </c>
      <c r="CB118" s="1000"/>
      <c r="CC118" s="1000"/>
      <c r="CD118" s="1000"/>
      <c r="CE118" s="1000"/>
      <c r="CF118" s="920" t="s">
        <v>416</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416</v>
      </c>
      <c r="DM118" s="959"/>
      <c r="DN118" s="959"/>
      <c r="DO118" s="959"/>
      <c r="DP118" s="960"/>
      <c r="DQ118" s="961" t="s">
        <v>472</v>
      </c>
      <c r="DR118" s="959"/>
      <c r="DS118" s="959"/>
      <c r="DT118" s="959"/>
      <c r="DU118" s="960"/>
      <c r="DV118" s="962" t="s">
        <v>416</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140</v>
      </c>
      <c r="AB119" s="900"/>
      <c r="AC119" s="900"/>
      <c r="AD119" s="900"/>
      <c r="AE119" s="901"/>
      <c r="AF119" s="902" t="s">
        <v>416</v>
      </c>
      <c r="AG119" s="900"/>
      <c r="AH119" s="900"/>
      <c r="AI119" s="900"/>
      <c r="AJ119" s="901"/>
      <c r="AK119" s="902" t="s">
        <v>140</v>
      </c>
      <c r="AL119" s="900"/>
      <c r="AM119" s="900"/>
      <c r="AN119" s="900"/>
      <c r="AO119" s="901"/>
      <c r="AP119" s="903" t="s">
        <v>464</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58147570</v>
      </c>
      <c r="BR119" s="1000"/>
      <c r="BS119" s="1000"/>
      <c r="BT119" s="1000"/>
      <c r="BU119" s="1000"/>
      <c r="BV119" s="1000">
        <v>55342478</v>
      </c>
      <c r="BW119" s="1000"/>
      <c r="BX119" s="1000"/>
      <c r="BY119" s="1000"/>
      <c r="BZ119" s="1000"/>
      <c r="CA119" s="1000">
        <v>52763864</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475</v>
      </c>
      <c r="DH119" s="986"/>
      <c r="DI119" s="986"/>
      <c r="DJ119" s="986"/>
      <c r="DK119" s="987"/>
      <c r="DL119" s="985" t="s">
        <v>416</v>
      </c>
      <c r="DM119" s="986"/>
      <c r="DN119" s="986"/>
      <c r="DO119" s="986"/>
      <c r="DP119" s="987"/>
      <c r="DQ119" s="985" t="s">
        <v>140</v>
      </c>
      <c r="DR119" s="986"/>
      <c r="DS119" s="986"/>
      <c r="DT119" s="986"/>
      <c r="DU119" s="987"/>
      <c r="DV119" s="988" t="s">
        <v>416</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140</v>
      </c>
      <c r="AB120" s="959"/>
      <c r="AC120" s="959"/>
      <c r="AD120" s="959"/>
      <c r="AE120" s="960"/>
      <c r="AF120" s="961" t="s">
        <v>416</v>
      </c>
      <c r="AG120" s="959"/>
      <c r="AH120" s="959"/>
      <c r="AI120" s="959"/>
      <c r="AJ120" s="960"/>
      <c r="AK120" s="961" t="s">
        <v>466</v>
      </c>
      <c r="AL120" s="959"/>
      <c r="AM120" s="959"/>
      <c r="AN120" s="959"/>
      <c r="AO120" s="960"/>
      <c r="AP120" s="962" t="s">
        <v>475</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17395891</v>
      </c>
      <c r="BR120" s="931"/>
      <c r="BS120" s="931"/>
      <c r="BT120" s="931"/>
      <c r="BU120" s="931"/>
      <c r="BV120" s="931">
        <v>18791272</v>
      </c>
      <c r="BW120" s="931"/>
      <c r="BX120" s="931"/>
      <c r="BY120" s="931"/>
      <c r="BZ120" s="931"/>
      <c r="CA120" s="931">
        <v>20332179</v>
      </c>
      <c r="CB120" s="931"/>
      <c r="CC120" s="931"/>
      <c r="CD120" s="931"/>
      <c r="CE120" s="931"/>
      <c r="CF120" s="944">
        <v>93.1</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18136031</v>
      </c>
      <c r="DH120" s="931"/>
      <c r="DI120" s="931"/>
      <c r="DJ120" s="931"/>
      <c r="DK120" s="931"/>
      <c r="DL120" s="931">
        <v>16350361</v>
      </c>
      <c r="DM120" s="931"/>
      <c r="DN120" s="931"/>
      <c r="DO120" s="931"/>
      <c r="DP120" s="931"/>
      <c r="DQ120" s="931">
        <v>14950471</v>
      </c>
      <c r="DR120" s="931"/>
      <c r="DS120" s="931"/>
      <c r="DT120" s="931"/>
      <c r="DU120" s="931"/>
      <c r="DV120" s="932">
        <v>68.5</v>
      </c>
      <c r="DW120" s="932"/>
      <c r="DX120" s="932"/>
      <c r="DY120" s="932"/>
      <c r="DZ120" s="933"/>
    </row>
    <row r="121" spans="1:130" s="230" customFormat="1" ht="26.25" customHeight="1" x14ac:dyDescent="0.15">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471</v>
      </c>
      <c r="AG121" s="959"/>
      <c r="AH121" s="959"/>
      <c r="AI121" s="959"/>
      <c r="AJ121" s="960"/>
      <c r="AK121" s="961" t="s">
        <v>416</v>
      </c>
      <c r="AL121" s="959"/>
      <c r="AM121" s="959"/>
      <c r="AN121" s="959"/>
      <c r="AO121" s="960"/>
      <c r="AP121" s="962" t="s">
        <v>466</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8843632</v>
      </c>
      <c r="BR121" s="926"/>
      <c r="BS121" s="926"/>
      <c r="BT121" s="926"/>
      <c r="BU121" s="926"/>
      <c r="BV121" s="926">
        <v>8221697</v>
      </c>
      <c r="BW121" s="926"/>
      <c r="BX121" s="926"/>
      <c r="BY121" s="926"/>
      <c r="BZ121" s="926"/>
      <c r="CA121" s="926">
        <v>8799954</v>
      </c>
      <c r="CB121" s="926"/>
      <c r="CC121" s="926"/>
      <c r="CD121" s="926"/>
      <c r="CE121" s="926"/>
      <c r="CF121" s="920">
        <v>40.299999999999997</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94000</v>
      </c>
      <c r="DH121" s="926"/>
      <c r="DI121" s="926"/>
      <c r="DJ121" s="926"/>
      <c r="DK121" s="926"/>
      <c r="DL121" s="926">
        <v>94605</v>
      </c>
      <c r="DM121" s="926"/>
      <c r="DN121" s="926"/>
      <c r="DO121" s="926"/>
      <c r="DP121" s="926"/>
      <c r="DQ121" s="926">
        <v>65448</v>
      </c>
      <c r="DR121" s="926"/>
      <c r="DS121" s="926"/>
      <c r="DT121" s="926"/>
      <c r="DU121" s="926"/>
      <c r="DV121" s="927">
        <v>0.3</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140</v>
      </c>
      <c r="AB122" s="959"/>
      <c r="AC122" s="959"/>
      <c r="AD122" s="959"/>
      <c r="AE122" s="960"/>
      <c r="AF122" s="961" t="s">
        <v>140</v>
      </c>
      <c r="AG122" s="959"/>
      <c r="AH122" s="959"/>
      <c r="AI122" s="959"/>
      <c r="AJ122" s="960"/>
      <c r="AK122" s="961" t="s">
        <v>466</v>
      </c>
      <c r="AL122" s="959"/>
      <c r="AM122" s="959"/>
      <c r="AN122" s="959"/>
      <c r="AO122" s="960"/>
      <c r="AP122" s="962" t="s">
        <v>140</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39722782</v>
      </c>
      <c r="BR122" s="1000"/>
      <c r="BS122" s="1000"/>
      <c r="BT122" s="1000"/>
      <c r="BU122" s="1000"/>
      <c r="BV122" s="1000">
        <v>38846490</v>
      </c>
      <c r="BW122" s="1000"/>
      <c r="BX122" s="1000"/>
      <c r="BY122" s="1000"/>
      <c r="BZ122" s="1000"/>
      <c r="CA122" s="1000">
        <v>37327516</v>
      </c>
      <c r="CB122" s="1000"/>
      <c r="CC122" s="1000"/>
      <c r="CD122" s="1000"/>
      <c r="CE122" s="1000"/>
      <c r="CF122" s="1017">
        <v>171</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475</v>
      </c>
      <c r="DH122" s="926"/>
      <c r="DI122" s="926"/>
      <c r="DJ122" s="926"/>
      <c r="DK122" s="926"/>
      <c r="DL122" s="926" t="s">
        <v>416</v>
      </c>
      <c r="DM122" s="926"/>
      <c r="DN122" s="926"/>
      <c r="DO122" s="926"/>
      <c r="DP122" s="926"/>
      <c r="DQ122" s="926" t="s">
        <v>140</v>
      </c>
      <c r="DR122" s="926"/>
      <c r="DS122" s="926"/>
      <c r="DT122" s="926"/>
      <c r="DU122" s="926"/>
      <c r="DV122" s="927" t="s">
        <v>416</v>
      </c>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469</v>
      </c>
      <c r="AB123" s="959"/>
      <c r="AC123" s="959"/>
      <c r="AD123" s="959"/>
      <c r="AE123" s="960"/>
      <c r="AF123" s="961" t="s">
        <v>140</v>
      </c>
      <c r="AG123" s="959"/>
      <c r="AH123" s="959"/>
      <c r="AI123" s="959"/>
      <c r="AJ123" s="960"/>
      <c r="AK123" s="961" t="s">
        <v>464</v>
      </c>
      <c r="AL123" s="959"/>
      <c r="AM123" s="959"/>
      <c r="AN123" s="959"/>
      <c r="AO123" s="960"/>
      <c r="AP123" s="962" t="s">
        <v>416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485</v>
      </c>
      <c r="BP123" s="1005"/>
      <c r="BQ123" s="1063">
        <v>65962305</v>
      </c>
      <c r="BR123" s="1064"/>
      <c r="BS123" s="1064"/>
      <c r="BT123" s="1064"/>
      <c r="BU123" s="1064"/>
      <c r="BV123" s="1064">
        <v>65859459</v>
      </c>
      <c r="BW123" s="1064"/>
      <c r="BX123" s="1064"/>
      <c r="BY123" s="1064"/>
      <c r="BZ123" s="1064"/>
      <c r="CA123" s="1064">
        <v>66459649</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140</v>
      </c>
      <c r="DH123" s="959"/>
      <c r="DI123" s="959"/>
      <c r="DJ123" s="959"/>
      <c r="DK123" s="960"/>
      <c r="DL123" s="961" t="s">
        <v>140</v>
      </c>
      <c r="DM123" s="959"/>
      <c r="DN123" s="959"/>
      <c r="DO123" s="959"/>
      <c r="DP123" s="960"/>
      <c r="DQ123" s="961" t="s">
        <v>140</v>
      </c>
      <c r="DR123" s="959"/>
      <c r="DS123" s="959"/>
      <c r="DT123" s="959"/>
      <c r="DU123" s="960"/>
      <c r="DV123" s="962" t="s">
        <v>416</v>
      </c>
      <c r="DW123" s="963"/>
      <c r="DX123" s="963"/>
      <c r="DY123" s="963"/>
      <c r="DZ123" s="964"/>
    </row>
    <row r="124" spans="1:130" s="230"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472</v>
      </c>
      <c r="AB124" s="959"/>
      <c r="AC124" s="959"/>
      <c r="AD124" s="959"/>
      <c r="AE124" s="960"/>
      <c r="AF124" s="961" t="s">
        <v>468</v>
      </c>
      <c r="AG124" s="959"/>
      <c r="AH124" s="959"/>
      <c r="AI124" s="959"/>
      <c r="AJ124" s="960"/>
      <c r="AK124" s="961" t="s">
        <v>140</v>
      </c>
      <c r="AL124" s="959"/>
      <c r="AM124" s="959"/>
      <c r="AN124" s="959"/>
      <c r="AO124" s="960"/>
      <c r="AP124" s="962" t="s">
        <v>416</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140</v>
      </c>
      <c r="BR124" s="1027"/>
      <c r="BS124" s="1027"/>
      <c r="BT124" s="1027"/>
      <c r="BU124" s="1027"/>
      <c r="BV124" s="1027" t="s">
        <v>416</v>
      </c>
      <c r="BW124" s="1027"/>
      <c r="BX124" s="1027"/>
      <c r="BY124" s="1027"/>
      <c r="BZ124" s="1027"/>
      <c r="CA124" s="1027" t="s">
        <v>140</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416</v>
      </c>
      <c r="DH124" s="986"/>
      <c r="DI124" s="986"/>
      <c r="DJ124" s="986"/>
      <c r="DK124" s="987"/>
      <c r="DL124" s="985" t="s">
        <v>416</v>
      </c>
      <c r="DM124" s="986"/>
      <c r="DN124" s="986"/>
      <c r="DO124" s="986"/>
      <c r="DP124" s="987"/>
      <c r="DQ124" s="985" t="s">
        <v>416</v>
      </c>
      <c r="DR124" s="986"/>
      <c r="DS124" s="986"/>
      <c r="DT124" s="986"/>
      <c r="DU124" s="987"/>
      <c r="DV124" s="988" t="s">
        <v>416</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416</v>
      </c>
      <c r="AB125" s="959"/>
      <c r="AC125" s="959"/>
      <c r="AD125" s="959"/>
      <c r="AE125" s="960"/>
      <c r="AF125" s="961" t="s">
        <v>416</v>
      </c>
      <c r="AG125" s="959"/>
      <c r="AH125" s="959"/>
      <c r="AI125" s="959"/>
      <c r="AJ125" s="960"/>
      <c r="AK125" s="961" t="s">
        <v>416</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416</v>
      </c>
      <c r="DH125" s="931"/>
      <c r="DI125" s="931"/>
      <c r="DJ125" s="931"/>
      <c r="DK125" s="931"/>
      <c r="DL125" s="931" t="s">
        <v>464</v>
      </c>
      <c r="DM125" s="931"/>
      <c r="DN125" s="931"/>
      <c r="DO125" s="931"/>
      <c r="DP125" s="931"/>
      <c r="DQ125" s="931" t="s">
        <v>471</v>
      </c>
      <c r="DR125" s="931"/>
      <c r="DS125" s="931"/>
      <c r="DT125" s="931"/>
      <c r="DU125" s="931"/>
      <c r="DV125" s="932" t="s">
        <v>140</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416</v>
      </c>
      <c r="AB126" s="959"/>
      <c r="AC126" s="959"/>
      <c r="AD126" s="959"/>
      <c r="AE126" s="960"/>
      <c r="AF126" s="961" t="s">
        <v>416</v>
      </c>
      <c r="AG126" s="959"/>
      <c r="AH126" s="959"/>
      <c r="AI126" s="959"/>
      <c r="AJ126" s="960"/>
      <c r="AK126" s="961" t="s">
        <v>140</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471</v>
      </c>
      <c r="DH126" s="926"/>
      <c r="DI126" s="926"/>
      <c r="DJ126" s="926"/>
      <c r="DK126" s="926"/>
      <c r="DL126" s="926" t="s">
        <v>140</v>
      </c>
      <c r="DM126" s="926"/>
      <c r="DN126" s="926"/>
      <c r="DO126" s="926"/>
      <c r="DP126" s="926"/>
      <c r="DQ126" s="926" t="s">
        <v>472</v>
      </c>
      <c r="DR126" s="926"/>
      <c r="DS126" s="926"/>
      <c r="DT126" s="926"/>
      <c r="DU126" s="926"/>
      <c r="DV126" s="927" t="s">
        <v>416</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471</v>
      </c>
      <c r="AB127" s="959"/>
      <c r="AC127" s="959"/>
      <c r="AD127" s="959"/>
      <c r="AE127" s="960"/>
      <c r="AF127" s="961" t="s">
        <v>140</v>
      </c>
      <c r="AG127" s="959"/>
      <c r="AH127" s="959"/>
      <c r="AI127" s="959"/>
      <c r="AJ127" s="960"/>
      <c r="AK127" s="961" t="s">
        <v>464</v>
      </c>
      <c r="AL127" s="959"/>
      <c r="AM127" s="959"/>
      <c r="AN127" s="959"/>
      <c r="AO127" s="960"/>
      <c r="AP127" s="962" t="s">
        <v>140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471</v>
      </c>
      <c r="DH127" s="926"/>
      <c r="DI127" s="926"/>
      <c r="DJ127" s="926"/>
      <c r="DK127" s="926"/>
      <c r="DL127" s="926" t="s">
        <v>416</v>
      </c>
      <c r="DM127" s="926"/>
      <c r="DN127" s="926"/>
      <c r="DO127" s="926"/>
      <c r="DP127" s="926"/>
      <c r="DQ127" s="926" t="s">
        <v>416</v>
      </c>
      <c r="DR127" s="926"/>
      <c r="DS127" s="926"/>
      <c r="DT127" s="926"/>
      <c r="DU127" s="926"/>
      <c r="DV127" s="927" t="s">
        <v>140</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1374634</v>
      </c>
      <c r="AB128" s="1046"/>
      <c r="AC128" s="1046"/>
      <c r="AD128" s="1046"/>
      <c r="AE128" s="1047"/>
      <c r="AF128" s="1048">
        <v>1446912</v>
      </c>
      <c r="AG128" s="1046"/>
      <c r="AH128" s="1046"/>
      <c r="AI128" s="1046"/>
      <c r="AJ128" s="1047"/>
      <c r="AK128" s="1048">
        <v>1334951</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416</v>
      </c>
      <c r="BG128" s="1053"/>
      <c r="BH128" s="1053"/>
      <c r="BI128" s="1053"/>
      <c r="BJ128" s="1053"/>
      <c r="BK128" s="1053"/>
      <c r="BL128" s="1054"/>
      <c r="BM128" s="1052">
        <v>12.07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140</v>
      </c>
      <c r="DH128" s="1038"/>
      <c r="DI128" s="1038"/>
      <c r="DJ128" s="1038"/>
      <c r="DK128" s="1038"/>
      <c r="DL128" s="1038" t="s">
        <v>471</v>
      </c>
      <c r="DM128" s="1038"/>
      <c r="DN128" s="1038"/>
      <c r="DO128" s="1038"/>
      <c r="DP128" s="1038"/>
      <c r="DQ128" s="1038" t="s">
        <v>416</v>
      </c>
      <c r="DR128" s="1038"/>
      <c r="DS128" s="1038"/>
      <c r="DT128" s="1038"/>
      <c r="DU128" s="1038"/>
      <c r="DV128" s="1039" t="s">
        <v>471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24749858</v>
      </c>
      <c r="AB129" s="959"/>
      <c r="AC129" s="959"/>
      <c r="AD129" s="959"/>
      <c r="AE129" s="960"/>
      <c r="AF129" s="961">
        <v>25770953</v>
      </c>
      <c r="AG129" s="959"/>
      <c r="AH129" s="959"/>
      <c r="AI129" s="959"/>
      <c r="AJ129" s="960"/>
      <c r="AK129" s="961">
        <v>25190391</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140</v>
      </c>
      <c r="BG129" s="1067"/>
      <c r="BH129" s="1067"/>
      <c r="BI129" s="1067"/>
      <c r="BJ129" s="1067"/>
      <c r="BK129" s="1067"/>
      <c r="BL129" s="1068"/>
      <c r="BM129" s="1066">
        <v>17.07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3351133</v>
      </c>
      <c r="AB130" s="959"/>
      <c r="AC130" s="959"/>
      <c r="AD130" s="959"/>
      <c r="AE130" s="960"/>
      <c r="AF130" s="961">
        <v>3350686</v>
      </c>
      <c r="AG130" s="959"/>
      <c r="AH130" s="959"/>
      <c r="AI130" s="959"/>
      <c r="AJ130" s="960"/>
      <c r="AK130" s="961">
        <v>3355372</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21398725</v>
      </c>
      <c r="AB131" s="986"/>
      <c r="AC131" s="986"/>
      <c r="AD131" s="986"/>
      <c r="AE131" s="987"/>
      <c r="AF131" s="985">
        <v>22420267</v>
      </c>
      <c r="AG131" s="986"/>
      <c r="AH131" s="986"/>
      <c r="AI131" s="986"/>
      <c r="AJ131" s="987"/>
      <c r="AK131" s="985">
        <v>21835019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416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4.1090111680000003</v>
      </c>
      <c r="AB132" s="1097"/>
      <c r="AC132" s="1097"/>
      <c r="AD132" s="1097"/>
      <c r="AE132" s="1098"/>
      <c r="AF132" s="1099">
        <v>5.9776005339999996</v>
      </c>
      <c r="AG132" s="1097"/>
      <c r="AH132" s="1097"/>
      <c r="AI132" s="1097"/>
      <c r="AJ132" s="1098"/>
      <c r="AK132" s="1099">
        <v>3.4606290020000001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6.2</v>
      </c>
      <c r="AB133" s="1080"/>
      <c r="AC133" s="1080"/>
      <c r="AD133" s="1080"/>
      <c r="AE133" s="1081"/>
      <c r="AF133" s="1079">
        <v>6.5</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asmB3kkcLitjyXcZXQYcZ/GspJ2JJDdSipgKLq/h3W+3KXK7EFQimdMiaUk708Da96kplPlBDxTHqc2cMRX6Q==" saltValue="srP9Kbzs+c5cXMDlwRVD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5FDA7-31F1-44A5-AC9E-43B5BEE0704F}">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8vyETewyI5cPzEU61nokJVPu60sf9LSorSQyJy9hfzdz1rHrv9iTyfEnj0elsVyXE+JlAayJ31haUCLtVB5HA==" saltValue="ccFr05JbHfKUSbpjwyNAd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3OQuIFrJkG5rfvv0hPMpAScFm9wYstQB2M+qZGXefJ/y39kVaZE3ahgYi+fVmBl6/o/IQ/hEMLjarTB42Hw==" saltValue="U8afRKdrq2S98E06N48L/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5699059</v>
      </c>
      <c r="AP9" s="281">
        <v>48588</v>
      </c>
      <c r="AQ9" s="282">
        <v>62374</v>
      </c>
      <c r="AR9" s="283">
        <v>-22.1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1165338</v>
      </c>
      <c r="AP10" s="284">
        <v>9935</v>
      </c>
      <c r="AQ10" s="285">
        <v>4230</v>
      </c>
      <c r="AR10" s="286">
        <v>134.9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46971</v>
      </c>
      <c r="AP11" s="284">
        <v>400</v>
      </c>
      <c r="AQ11" s="285">
        <v>601</v>
      </c>
      <c r="AR11" s="286">
        <v>-33.4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13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335410</v>
      </c>
      <c r="AP13" s="284">
        <v>2860</v>
      </c>
      <c r="AQ13" s="285">
        <v>2559</v>
      </c>
      <c r="AR13" s="286">
        <v>11.8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59187</v>
      </c>
      <c r="AP14" s="284">
        <v>505</v>
      </c>
      <c r="AQ14" s="285">
        <v>1133</v>
      </c>
      <c r="AR14" s="286">
        <v>-55.4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-256267</v>
      </c>
      <c r="AP15" s="284">
        <v>-2185</v>
      </c>
      <c r="AQ15" s="285">
        <v>-4006</v>
      </c>
      <c r="AR15" s="286">
        <v>-45.5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7049698</v>
      </c>
      <c r="AP16" s="284">
        <v>60103</v>
      </c>
      <c r="AQ16" s="285">
        <v>66904</v>
      </c>
      <c r="AR16" s="286">
        <v>-10.199999999999999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4.68</v>
      </c>
      <c r="AP21" s="298">
        <v>6.16</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97.2</v>
      </c>
      <c r="AP22" s="303">
        <v>98.9</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3780961</v>
      </c>
      <c r="AP32" s="312">
        <v>32235</v>
      </c>
      <c r="AQ32" s="313">
        <v>33699</v>
      </c>
      <c r="AR32" s="314">
        <v>-4.3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23</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1469794</v>
      </c>
      <c r="AP35" s="312">
        <v>12531</v>
      </c>
      <c r="AQ35" s="313">
        <v>5771</v>
      </c>
      <c r="AR35" s="314">
        <v>117.1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195197</v>
      </c>
      <c r="AP36" s="312">
        <v>1664</v>
      </c>
      <c r="AQ36" s="313">
        <v>1158</v>
      </c>
      <c r="AR36" s="314">
        <v>43.7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631</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-1334951</v>
      </c>
      <c r="AP39" s="312">
        <v>-11381</v>
      </c>
      <c r="AQ39" s="313">
        <v>-6112</v>
      </c>
      <c r="AR39" s="314">
        <v>86.2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-3355372</v>
      </c>
      <c r="AP40" s="312">
        <v>-28607</v>
      </c>
      <c r="AQ40" s="313">
        <v>-25565</v>
      </c>
      <c r="AR40" s="314">
        <v>11.9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755629</v>
      </c>
      <c r="AP41" s="312">
        <v>6442</v>
      </c>
      <c r="AQ41" s="313">
        <v>9604</v>
      </c>
      <c r="AR41" s="314">
        <v>-32.9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2875325</v>
      </c>
      <c r="AN51" s="334">
        <v>23810</v>
      </c>
      <c r="AO51" s="335">
        <v>-1.2</v>
      </c>
      <c r="AP51" s="336">
        <v>46402</v>
      </c>
      <c r="AQ51" s="337">
        <v>-11.3</v>
      </c>
      <c r="AR51" s="338">
        <v>10.1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1280158</v>
      </c>
      <c r="AN52" s="342">
        <v>10601</v>
      </c>
      <c r="AO52" s="343">
        <v>52.6</v>
      </c>
      <c r="AP52" s="344">
        <v>26897</v>
      </c>
      <c r="AQ52" s="345">
        <v>-6.3</v>
      </c>
      <c r="AR52" s="346">
        <v>58.9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4343771</v>
      </c>
      <c r="AN53" s="334">
        <v>36112</v>
      </c>
      <c r="AO53" s="335">
        <v>51.7</v>
      </c>
      <c r="AP53" s="336">
        <v>66343</v>
      </c>
      <c r="AQ53" s="337">
        <v>43</v>
      </c>
      <c r="AR53" s="338">
        <v>8.6999999999999993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2442319</v>
      </c>
      <c r="AN54" s="342">
        <v>20304</v>
      </c>
      <c r="AO54" s="343">
        <v>91.5</v>
      </c>
      <c r="AP54" s="344">
        <v>34529</v>
      </c>
      <c r="AQ54" s="345">
        <v>28.4</v>
      </c>
      <c r="AR54" s="346">
        <v>63.1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4669956</v>
      </c>
      <c r="AN55" s="334">
        <v>39095</v>
      </c>
      <c r="AO55" s="335">
        <v>8.3000000000000007</v>
      </c>
      <c r="AP55" s="336">
        <v>56416</v>
      </c>
      <c r="AQ55" s="337">
        <v>-15</v>
      </c>
      <c r="AR55" s="338">
        <v>23.3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2429295</v>
      </c>
      <c r="AN56" s="342">
        <v>20337</v>
      </c>
      <c r="AO56" s="343">
        <v>0.2</v>
      </c>
      <c r="AP56" s="344">
        <v>32623</v>
      </c>
      <c r="AQ56" s="345">
        <v>-5.5</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3270479</v>
      </c>
      <c r="AN57" s="334">
        <v>27640</v>
      </c>
      <c r="AO57" s="335">
        <v>-29.3</v>
      </c>
      <c r="AP57" s="336">
        <v>43955</v>
      </c>
      <c r="AQ57" s="337">
        <v>-22.1</v>
      </c>
      <c r="AR57" s="338">
        <v>-7.2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1947780</v>
      </c>
      <c r="AN58" s="342">
        <v>16461</v>
      </c>
      <c r="AO58" s="343">
        <v>-19.100000000000001</v>
      </c>
      <c r="AP58" s="344">
        <v>21318</v>
      </c>
      <c r="AQ58" s="345">
        <v>-34.700000000000003</v>
      </c>
      <c r="AR58" s="346">
        <v>15.6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3937717</v>
      </c>
      <c r="AN59" s="334">
        <v>33571</v>
      </c>
      <c r="AO59" s="335">
        <v>21.5</v>
      </c>
      <c r="AP59" s="336">
        <v>41921</v>
      </c>
      <c r="AQ59" s="337">
        <v>-4.5999999999999996</v>
      </c>
      <c r="AR59" s="338">
        <v>26.1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2073418</v>
      </c>
      <c r="AN60" s="342">
        <v>17677</v>
      </c>
      <c r="AO60" s="343">
        <v>7.4</v>
      </c>
      <c r="AP60" s="344">
        <v>21655</v>
      </c>
      <c r="AQ60" s="345">
        <v>1.6</v>
      </c>
      <c r="AR60" s="346">
        <v>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3819450</v>
      </c>
      <c r="AN61" s="349">
        <v>32046</v>
      </c>
      <c r="AO61" s="350">
        <v>10.199999999999999</v>
      </c>
      <c r="AP61" s="351">
        <v>51007</v>
      </c>
      <c r="AQ61" s="352">
        <v>-2</v>
      </c>
      <c r="AR61" s="338">
        <v>12.2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2034594</v>
      </c>
      <c r="AN62" s="342">
        <v>17076</v>
      </c>
      <c r="AO62" s="343">
        <v>26.5</v>
      </c>
      <c r="AP62" s="344">
        <v>27404</v>
      </c>
      <c r="AQ62" s="345">
        <v>-3.3</v>
      </c>
      <c r="AR62" s="346">
        <v>29.8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HcTittZm3IFJtqOL9cUX7Ubpto7RXBwc1AcDg4QugiaHeayA1rj40LF7cwcP269+XItUNj9FTdC8k5kwae1+g==" saltValue="JVsPiZaCa4c7+Zjazmt4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XO2vTM4P3uSuVNhxC4L0RI5jLI869syEBy5FmvV1pWru2p8Rua+c8d4vIhBBwRztJOwMJfc0/JI+DilVuwDXYQ==" saltValue="B5f9Y2P5kfSOjUjnqHGB+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8WqfB4MkYmSS3Zcj9RgRvXXJaCIqRvts5y25PtX7JOmHFlFVRlN8PVRROR0V9wfIy+7F7e3hOtK6SMo9clW7YA==" saltValue="Hg3hDrgxPR6MQsyYrIAmx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19.89</v>
      </c>
      <c r="G47" s="12">
        <v>18.28</v>
      </c>
      <c r="H47" s="12">
        <v>19.05</v>
      </c>
      <c r="I47" s="12">
        <v>19.23</v>
      </c>
      <c r="J47" s="13">
        <v>19.7</v>
      </c>
    </row>
    <row r="48" spans="2:10" ht="57.75" customHeight="1" x14ac:dyDescent="0.15">
      <c r="B48" s="14"/>
      <c r="C48" s="1141" t="s">
        <v>4</v>
      </c>
      <c r="D48" s="1141"/>
      <c r="E48" s="1142"/>
      <c r="F48" s="15">
        <v>3.31</v>
      </c>
      <c r="G48" s="16">
        <v>2.37</v>
      </c>
      <c r="H48" s="16">
        <v>4.3899999999999997</v>
      </c>
      <c r="I48" s="16">
        <v>5.54</v>
      </c>
      <c r="J48" s="17">
        <v>5.03</v>
      </c>
    </row>
    <row r="49" spans="2:10" ht="57.75" customHeight="1" thickBot="1" x14ac:dyDescent="0.2">
      <c r="B49" s="18"/>
      <c r="C49" s="1143" t="s">
        <v>5</v>
      </c>
      <c r="D49" s="1143"/>
      <c r="E49" s="1144"/>
      <c r="F49" s="19">
        <v>0.66</v>
      </c>
      <c r="G49" s="20" t="s">
        <v>570</v>
      </c>
      <c r="H49" s="20">
        <v>3.25</v>
      </c>
      <c r="I49" s="20">
        <v>2.2599999999999998</v>
      </c>
      <c r="J49" s="21" t="s">
        <v>571</v>
      </c>
    </row>
    <row r="50" spans="2:10" x14ac:dyDescent="0.15"/>
  </sheetData>
  <sheetProtection algorithmName="SHA-512" hashValue="YlZhM4+faJAswRjpcHQXnCrtYahIogepXWBU3DZ/vwcTXRm8zYujMVAYqHrPgrIEYywrloZan7xRlUiM4nBSvg==" saltValue="FJmMD+rEhwAK4Hqu8gPV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岸本　直子</cp:lastModifiedBy>
  <dcterms:modified xsi:type="dcterms:W3CDTF">2024-03-27T09:34:39Z</dcterms:modified>
</cp:coreProperties>
</file>