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9A3430DE-DEA9-4DDB-BC96-533EEA0C6BA5}"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U63" i="12" l="1"/>
  <c r="AP63" i="12"/>
  <c r="AU88" i="12"/>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AM34" i="10" l="1"/>
  <c r="AM35" i="10" l="1"/>
  <c r="BW34" i="10"/>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<sst xmlns="http://schemas.openxmlformats.org/spreadsheetml/2006/main" count="1175" uniqueCount="580">
  <si>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</si>
  <si>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</si>
  <si>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</si>
  <si>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</si>
  <si>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</si>
  <si>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</si>
  <si>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</si>
  <si>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</si>
  <si>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</si>
  <si>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</si>
  <si>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</si>
  <si>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</si>
  <si>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</si>
  <si>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</si>
  <si>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</si>
  <si>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</si>
  <si>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</si>
  <si>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</si>
  <si>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</si>
  <si>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</si>
  <si>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</si>
  <si>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</si>
  <si>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</si>
  <si>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</si>
  <si>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</si>
  <si>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</si>
  <si>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</si>
  <si>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</si>
  <si>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</si>
  <si>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</si>
  <si>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</si>
  <si>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</si>
  <si>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</si>
  <si>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</si>
  <si>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</si>
  <si>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</si>
  <si>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</si>
  <si>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</si>
  <si>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</si>
  <si>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</si>
  <si>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</si>
  <si>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</si>
  <si>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</si>
  <si>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</si>
  <si>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</si>
  <si>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</si>
  <si>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</si>
  <si>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</si>
  <si>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</si>
  <si>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</si>
  <si>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</si>
  <si>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</si>
  <si>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</si>
  <si>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</si>
  <si>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</si>
  <si>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</si>
  <si>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</si>
  <si>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</si>
  <si>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</si>
  <si>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</si>
  <si>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</si>
  <si>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</si>
  <si>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</si>
  <si>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</si>
  <si>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</si>
  <si>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</si>
  <si>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</si>
  <si>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</si>
  <si>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</si>
  <si>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</si>
  <si>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</si>
  <si>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</si>
  <si>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</si>
  <si>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</si>
  <si>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</si>
  <si>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</si>
  <si>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</si>
  <si>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</si>
  <si>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</si>
  <si>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</si>
  <si>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</si>
  <si>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</si>
  <si>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</si>
  <si>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</si>
  <si>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</si>
  <si>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</si>
  <si>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</si>
  <si>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</si>
  <si>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</si>
  <si>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</si>
  <si>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</si>
  <si>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</si>
  <si>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</si>
  <si>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</si>
  <si>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</si>
  <si>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</si>
  <si>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</si>
  <si>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</si>
  <si>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</si>
  <si>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</si>
  <si>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</si>
  <si>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</si>
  <si>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</si>
  <si>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</si>
  <si>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</si>
  <si>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</si>
  <si>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</si>
  <si>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</si>
  <si>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</si>
  <si>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</si>
  <si>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</si>
  <si>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</si>
  <si>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</si>
  <si>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</si>
  <si>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</si>
  <si>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</si>
  <si>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</si>
  <si>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</si>
  <si>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</si>
  <si>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</si>
  <si>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</si>
  <si>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</si>
  <si>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</si>
  <si>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</si>
  <si>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</si>
  <si>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</si>
  <si>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</si>
  <si>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</si>
  <si>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</si>
  <si>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</si>
  <si>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</si>
  <si>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</si>
  <si>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</si>
  <si>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</si>
  <si>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</si>
  <si>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</si>
  <si>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</si>
  <si>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</si>
  <si>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</si>
  <si>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</si>
  <si>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</si>
  <si>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</si>
  <si>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</si>
  <si>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</si>
  <si>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</si>
  <si>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</si>
  <si>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</si>
  <si>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</si>
  <si>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</si>
  <si>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</si>
  <si>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</si>
  <si>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</si>
  <si>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</si>
  <si>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</si>
  <si>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</si>
  <si>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</si>
  <si>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</si>
  <si>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</si>
  <si>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</si>
  <si>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</si>
  <si>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</si>
  <si>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</si>
  <si>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</si>
  <si>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</si>
  <si>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</si>
  <si>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</si>
  <si>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</si>
  <si>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</si>
  <si>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</si>
  <si>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</si>
  <si>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</si>
  <si>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</si>
  <si>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</si>
  <si>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</si>
  <si>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</si>
  <si>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</si>
  <si>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</si>
  <si>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</si>
  <si>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</si>
  <si>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</si>
  <si>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</si>
  <si>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</si>
  <si>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</si>
  <si>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</si>
  <si>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</si>
  <si>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</si>
  <si>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</si>
  <si>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</si>
  <si>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</si>
  <si>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</si>
  <si>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</si>
  <si>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</si>
  <si>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</si>
  <si>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</si>
  <si>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</si>
  <si>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</si>
  <si>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</si>
  <si>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</si>
  <si>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</si>
  <si>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</si>
  <si>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</si>
  <si>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</si>
  <si>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</si>
  <si>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大阪府大東市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</si>
  <si>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</si>
  <si>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</si>
  <si>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</si>
  <si>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</si>
  <si>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</si>
  <si>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</si>
  <si>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</si>
  <si>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</si>
  <si>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</si>
  <si>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</si>
  <si>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</si>
  <si>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</si>
  <si>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</si>
  <si>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</si>
  <si>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</si>
  <si>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</si>
  <si>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</si>
  <si>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</si>
  <si>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</si>
  <si>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</si>
  <si>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</si>
  <si>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</si>
  <si>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</si>
  <si>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</si>
  <si>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</si>
  <si>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</si>
  <si>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</si>
  <si>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</si>
  <si>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</si>
  <si>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</si>
  <si>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</si>
  <si>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</si>
  <si>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</si>
  <si>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</si>
  <si>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</si>
  <si>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</si>
  <si>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</si>
  <si>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</si>
  <si>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</si>
  <si>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</si>
  <si>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</si>
  <si>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</si>
  <si>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</si>
  <si>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</si>
  <si>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</si>
  <si>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</si>
  <si>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</si>
  <si>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</si>
  <si>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</si>
  <si>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</si>
  <si>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</si>
  <si>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</si>
  <si>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</si>
  <si>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</si>
  <si>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</si>
  <si>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</si>
  <si>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</si>
  <si>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</si>
  <si>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</si>
  <si>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</si>
  <si>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</si>
  <si>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</si>
  <si>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</si>
  <si>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</si>
  <si>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</si>
  <si>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</si>
  <si>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</si>
  <si>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</si>
  <si>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</si>
  <si>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</si>
  <si>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</si>
  <si>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</si>
  <si>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</si>
  <si>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</si>
  <si>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</si>
  <si>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</si>
  <si>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</si>
  <si>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</si>
  <si>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</si>
  <si>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</si>
  <si>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</si>
  <si>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</si>
  <si>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</si>
  <si>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</si>
  <si>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</si>
  <si>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</si>
  <si>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</si>
  <si>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</si>
  <si>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</si>
  <si>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</si>
  <si>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</si>
  <si>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</si>
  <si>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</si>
  <si>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</si>
  <si>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</si>
  <si>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</si>
  <si>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</si>
  <si>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</si>
  <si>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</si>
  <si>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</si>
  <si>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</si>
  <si>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</si>
  <si>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</si>
  <si>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</si>
  <si>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</si>
  <si>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</si>
  <si>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</si>
  <si>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</si>
  <si>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</si>
  <si>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</si>
  <si>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</si>
  <si>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</si>
  <si>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</si>
  <si>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</si>
  <si>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</si>
  <si>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</si>
  <si>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</si>
  <si>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</si>
  <si>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</si>
  <si>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</si>
  <si>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</si>
  <si>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</si>
  <si>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</si>
  <si>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</si>
  <si>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</si>
  <si>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</si>
  <si>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</si>
  <si>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</si>
  <si>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</si>
  <si>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</si>
  <si>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</si>
  <si>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</si>
  <si>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</si>
  <si>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</si>
  <si>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</si>
  <si>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</si>
  <si>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</si>
  <si>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</si>
  <si>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</si>
  <si>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</si>
  <si>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</si>
  <si>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</si>
  <si>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</si>
  <si>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</si>
  <si>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</si>
  <si>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</si>
  <si>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</si>
  <si>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</si>
  <si>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</si>
  <si>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</si>
  <si>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大阪府大東市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</si>
  <si>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</si>
  <si>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</si>
  <si>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</si>
  <si>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</si>
  <si>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</si>
  <si>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</si>
  <si>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</si>
  <si>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</si>
  <si>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</si>
  <si>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</si>
  <si>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</si>
  <si>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</si>
  <si>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</si>
  <si>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</si>
  <si>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</si>
  <si>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</si>
  <si>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</si>
  <si>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</si>
  <si>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</si>
  <si>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</si>
  <si>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火災共済事業特別会計</t>
    <phoneticPr fontId="5"/>
  </si>
  <si>
    <t>２駅周辺整備事業特別会計</t>
    <phoneticPr fontId="5"/>
  </si>
  <si>
    <t>移管市営住宅事業特別会計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</si>
  <si>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</si>
  <si>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</si>
  <si>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</si>
  <si>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</si>
  <si>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</si>
  <si>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</si>
  <si>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</si>
  <si>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</si>
  <si>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</si>
  <si>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</si>
  <si>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</si>
  <si>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</si>
  <si>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</si>
  <si>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</si>
  <si>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交通災害共済事業特別会計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</si>
  <si>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</si>
  <si>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</si>
  <si>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</si>
  <si>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</si>
  <si>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</si>
  <si>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</si>
  <si>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</si>
  <si>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</si>
  <si>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</si>
  <si>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</si>
  <si>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</si>
  <si>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</si>
  <si>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</si>
  <si>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</si>
  <si>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</si>
  <si>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</si>
  <si>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</si>
  <si>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</si>
  <si>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</si>
  <si>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</si>
  <si>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</si>
  <si>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</si>
  <si>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</si>
  <si>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</si>
  <si>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</si>
  <si>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</si>
  <si>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</si>
  <si>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</si>
  <si>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</si>
  <si>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</si>
  <si>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</si>
  <si>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</si>
  <si>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</si>
  <si>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</si>
  <si>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</si>
  <si>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</si>
  <si>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</si>
  <si>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</si>
  <si>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</si>
  <si>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</si>
  <si>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</si>
  <si>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</si>
  <si>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</si>
  <si>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</si>
  <si>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</si>
  <si>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</si>
  <si>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</si>
  <si>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</si>
  <si>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</si>
  <si>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</si>
  <si>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</si>
  <si>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</si>
  <si>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</si>
  <si>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</si>
  <si>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</si>
  <si>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</si>
  <si>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</si>
  <si>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</si>
  <si>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</si>
  <si>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</si>
  <si>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</si>
  <si>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</si>
  <si>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</si>
  <si>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</si>
  <si>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</si>
  <si>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</si>
  <si>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</si>
  <si>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</si>
  <si>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</si>
  <si>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</si>
  <si>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</si>
  <si>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</si>
  <si>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</si>
  <si>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</si>
  <si>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</si>
  <si>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</si>
  <si>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</si>
  <si>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</si>
  <si>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</si>
  <si>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</si>
  <si>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</si>
  <si>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</si>
  <si>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</si>
  <si>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</si>
  <si>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</si>
  <si>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</si>
  <si>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</si>
  <si>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</si>
  <si>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</si>
  <si>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</si>
  <si>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</si>
  <si>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</si>
  <si>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</si>
  <si>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</si>
  <si>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</si>
  <si>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</si>
  <si>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</si>
  <si>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</si>
  <si>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</si>
  <si>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</si>
  <si>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</si>
  <si>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</si>
  <si>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</si>
  <si>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</si>
  <si>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</si>
  <si>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</si>
  <si>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</si>
  <si>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</si>
  <si>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</si>
  <si>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</si>
  <si>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</si>
  <si>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</si>
  <si>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</si>
  <si>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</si>
  <si>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</si>
  <si>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</si>
  <si>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</si>
  <si>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</si>
  <si>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</si>
  <si>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</si>
  <si>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</si>
  <si>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</si>
  <si>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</si>
  <si>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</si>
  <si>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</si>
  <si>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</si>
  <si>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</si>
  <si>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</si>
  <si>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</si>
  <si>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</si>
  <si>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</si>
  <si>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</si>
  <si>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</si>
  <si>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</si>
  <si>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</si>
  <si>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</si>
  <si>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</si>
  <si>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</si>
  <si>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</si>
  <si>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</si>
  <si>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2.39</t>
  </si>
  <si>
    <t>▲ 0.62</t>
  </si>
  <si>
    <t>▲ 2.03</t>
  </si>
  <si>
    <t>水道事業会計</t>
  </si>
  <si>
    <t>下水道事業会計</t>
  </si>
  <si>
    <t>一般会計</t>
  </si>
  <si>
    <t>移管市営住宅事業特別会計</t>
  </si>
  <si>
    <t>介護保険特別会計</t>
  </si>
  <si>
    <t>後期高齢者医療保険特別会計</t>
  </si>
  <si>
    <t>国民健康保険特別会計</t>
  </si>
  <si>
    <t>火災共済事業特別会計</t>
  </si>
  <si>
    <t>その他会計（赤字）</t>
  </si>
  <si>
    <t>その他会計（黒字）</t>
  </si>
  <si>
    <t>R01</t>
    <phoneticPr fontId="5"/>
  </si>
  <si>
    <t>R02</t>
    <phoneticPr fontId="5"/>
  </si>
  <si>
    <t>R03</t>
    <phoneticPr fontId="5"/>
  </si>
  <si>
    <t>R04</t>
    <phoneticPr fontId="5"/>
  </si>
  <si>
    <t>R05</t>
    <phoneticPr fontId="5"/>
  </si>
  <si>
    <t>-</t>
    <phoneticPr fontId="2"/>
  </si>
  <si>
    <t>東大阪都市清掃施設組合</t>
    <rPh sb="0" eb="3">
      <t>ヒガシオオサカ</t>
    </rPh>
    <rPh sb="3" eb="5">
      <t>トシ</t>
    </rPh>
    <rPh sb="5" eb="7">
      <t>セイソウ</t>
    </rPh>
    <rPh sb="7" eb="9">
      <t>シセツ</t>
    </rPh>
    <rPh sb="9" eb="11">
      <t>クミアイ</t>
    </rPh>
    <phoneticPr fontId="10"/>
  </si>
  <si>
    <t>淀川左岸水防事務組合</t>
    <rPh sb="0" eb="2">
      <t>ヨドガワ</t>
    </rPh>
    <rPh sb="2" eb="3">
      <t>ヒダリ</t>
    </rPh>
    <rPh sb="3" eb="4">
      <t>キシ</t>
    </rPh>
    <rPh sb="4" eb="6">
      <t>スイボウ</t>
    </rPh>
    <rPh sb="6" eb="8">
      <t>ジム</t>
    </rPh>
    <rPh sb="8" eb="10">
      <t>クミアイ</t>
    </rPh>
    <phoneticPr fontId="10"/>
  </si>
  <si>
    <t>飯盛霊園組合（一般会計）</t>
    <rPh sb="0" eb="6">
      <t>イイモリレイエンクミアイ</t>
    </rPh>
    <rPh sb="7" eb="9">
      <t>イッパン</t>
    </rPh>
    <rPh sb="9" eb="11">
      <t>カイケイ</t>
    </rPh>
    <phoneticPr fontId="10"/>
  </si>
  <si>
    <t>飯盛霊園組合（霊園事業特別会計）</t>
    <rPh sb="0" eb="4">
      <t>イイモリレイエン</t>
    </rPh>
    <rPh sb="4" eb="6">
      <t>クミアイ</t>
    </rPh>
    <rPh sb="7" eb="9">
      <t>レイエン</t>
    </rPh>
    <rPh sb="9" eb="11">
      <t>ジギョウ</t>
    </rPh>
    <rPh sb="11" eb="15">
      <t>トクベツカイケイ</t>
    </rPh>
    <phoneticPr fontId="10"/>
  </si>
  <si>
    <t>大東四條畷消防組合</t>
    <rPh sb="0" eb="2">
      <t>ダイトウ</t>
    </rPh>
    <rPh sb="2" eb="5">
      <t>シジョウナワテ</t>
    </rPh>
    <rPh sb="5" eb="7">
      <t>ショウボウ</t>
    </rPh>
    <rPh sb="7" eb="9">
      <t>クミアイ</t>
    </rPh>
    <phoneticPr fontId="10"/>
  </si>
  <si>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</si>
  <si>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</si>
  <si>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</si>
  <si>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10"/>
  </si>
  <si>
    <t>株式会社コーミン</t>
    <rPh sb="0" eb="4">
      <t>カブシキカイシャ</t>
    </rPh>
    <phoneticPr fontId="2"/>
  </si>
  <si>
    <t>東心株式会社</t>
    <rPh sb="0" eb="1">
      <t>ヒガシ</t>
    </rPh>
    <rPh sb="1" eb="2">
      <t>ココロ</t>
    </rPh>
    <rPh sb="2" eb="6">
      <t>カブシキカイシャ</t>
    </rPh>
    <phoneticPr fontId="2"/>
  </si>
  <si>
    <t>大東市再開発ビル株式会社</t>
    <rPh sb="0" eb="3">
      <t>ダイトウシ</t>
    </rPh>
    <rPh sb="3" eb="6">
      <t>サイカイハツ</t>
    </rPh>
    <rPh sb="8" eb="10">
      <t>カブシキ</t>
    </rPh>
    <rPh sb="10" eb="12">
      <t>カイシャ</t>
    </rPh>
    <phoneticPr fontId="3"/>
  </si>
  <si>
    <t>ふるさと振興基金</t>
    <rPh sb="4" eb="8">
      <t>シンコウキキン</t>
    </rPh>
    <phoneticPr fontId="5"/>
  </si>
  <si>
    <t>公共施設等整備保全基金</t>
    <rPh sb="0" eb="11">
      <t>コウキョウシセツトウセイビホゼンキキン</t>
    </rPh>
    <phoneticPr fontId="5"/>
  </si>
  <si>
    <t>庁舎整備基金</t>
    <rPh sb="0" eb="6">
      <t>チョウシャセイビキキン</t>
    </rPh>
    <phoneticPr fontId="2"/>
  </si>
  <si>
    <t>学校施設整備基金</t>
    <rPh sb="0" eb="2">
      <t>ガッコウ</t>
    </rPh>
    <rPh sb="2" eb="4">
      <t>シセツ</t>
    </rPh>
    <rPh sb="4" eb="6">
      <t>セイビ</t>
    </rPh>
    <rPh sb="6" eb="8">
      <t>キキン</t>
    </rPh>
    <phoneticPr fontId="2"/>
  </si>
  <si>
    <t>職員退職手当基金</t>
    <rPh sb="0" eb="2">
      <t>ショクイン</t>
    </rPh>
    <rPh sb="2" eb="8">
      <t>タイショクテアテキキン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</si>
  <si>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</si>
  <si>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</si>
  <si>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投資的経費を抑制してきた過去の経緯から有形固定資産減価償却率は令和４年度まで類似団体平均を上回っていたが、令和５年度に初めて類似団体平均を下回った。平成26年3月の土地開発公社解散以降、将来負担比率は該当なし（マイナス値）で推移している。ただし、有形固定資産減価償却率の高まりからインフラ施設を含めた公共施設等の老朽化対策費用が必要となってくることから、今後将来負担比率の増加が懸念されるが、令和4年3月に改訂した公共施設等総合管理計画及び令和2年度に策定した個別施設計画に基づき、適正な維持管理と更新を行っていくことで、有形固定資産原価償却率の改善を見込むと共に、将来負担比率においても適切な比率を維持するよう努めていく。</t>
    <rPh sb="32" eb="34">
      <t>レイワ</t>
    </rPh>
    <rPh sb="35" eb="37">
      <t>ネンド</t>
    </rPh>
    <rPh sb="39" eb="45">
      <t>ルイジダンタイヘイキン</t>
    </rPh>
    <rPh sb="46" eb="48">
      <t>ウワマワ</t>
    </rPh>
    <rPh sb="54" eb="56">
      <t>レイワ</t>
    </rPh>
    <rPh sb="57" eb="59">
      <t>ネンド</t>
    </rPh>
    <rPh sb="60" eb="61">
      <t>ハジ</t>
    </rPh>
    <rPh sb="63" eb="67">
      <t>ルイジダンタイ</t>
    </rPh>
    <rPh sb="67" eb="69">
      <t>ヘイキン</t>
    </rPh>
    <rPh sb="70" eb="72">
      <t>シタマワ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</si>
  <si>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</si>
  <si>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</si>
  <si>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</si>
  <si>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</si>
  <si>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</si>
  <si>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</si>
  <si>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26年3月の土地開発公社解散に伴い、将来負担比率は該当無し（マイナス値）で推移している。一方、実質公債費比率においても、類似団体内平均値と比較して低い数値で推移していたものの、令和元年度は平成30年度算定の元利償還金の増加（H26借入（据置3年）、H27借入（据置2年）、H29借入（据置なし）の臨時財政対策債の償還開始）や、令和元年度算定の10年利率見直し分の一括償還による一時的な元利償還金の増加の影響により、3ヶ年平均が大幅に押し上げられた。令和4年度は単年度では2.5ポイント改善し、3年平均でも2.0ポイント改善、令和5年度についても単年度では0.32ポイント改善し、3年平均でも0.4ポイント改善するなど改善傾向にある。結果、令和元年度以降は類似団体内平均値と同水準あるいはそれを上回る水準となっている。今後、庁舎整備などの大型事業や、インフラ施設を含めた公共施設等の老朽化対策費用等により、比率の上昇が見込まれるが償還金の動向を注視しつつ、適正な市債発行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</si>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</sst>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F9DD534-9C23-402E-A54D-A25B0350839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43955</c:v>
                </c:pt>
                <c:pt idx="3">
                  <c:v>41921</c:v>
                </c:pt>
                <c:pt idx="4">
                  <c:v>44585</c:v>
                </c:pt>
              </c:numCache>
            </c:numRef>
          </c:val>
          <c:smooth val="0"/>
          <c:extLst>
            <c:ext xmlns:c16="http://schemas.microsoft.com/office/drawing/2014/chart" uri="{C3380CC4-5D6E-409C-BE32-E72D297353CC}">
              <c16:uniqueId val="{00000000-828C-442C-ADF3-C46B725E4D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36112</c:v>
                </c:pt>
                <c:pt idx="1">
                  <c:v>39095</c:v>
                </c:pt>
                <c:pt idx="2">
                  <c:v>27640</c:v>
                </c:pt>
                <c:pt idx="3">
                  <c:v>33571</c:v>
                </c:pt>
                <c:pt idx="4">
                  <c:v>36280</c:v>
                </c:pt>
              </c:numCache>
            </c:numRef>
          </c:val>
          <c:smooth val="0"/>
          <c:extLst>
            <c:ext xmlns:c16="http://schemas.microsoft.com/office/drawing/2014/chart" uri="{C3380CC4-5D6E-409C-BE32-E72D297353CC}">
              <c16:uniqueId val="{00000001-828C-442C-ADF3-C46B725E4D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2.37</c:v>
                </c:pt>
                <c:pt idx="1">
                  <c:v>4.3899999999999997</c:v>
                </c:pt>
                <c:pt idx="2">
                  <c:v>5.54</c:v>
                </c:pt>
                <c:pt idx="3">
                  <c:v>5.03</c:v>
                </c:pt>
                <c:pt idx="4">
                  <c:v>2.1800000000000002</c:v>
                </c:pt>
              </c:numCache>
            </c:numRef>
          </c:val>
          <c:extLst>
            <c:ext xmlns:c16="http://schemas.microsoft.com/office/drawing/2014/chart" uri="{C3380CC4-5D6E-409C-BE32-E72D297353CC}">
              <c16:uniqueId val="{00000000-0A82-4F86-A466-C03B7ADD86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18.28</c:v>
                </c:pt>
                <c:pt idx="1">
                  <c:v>19.05</c:v>
                </c:pt>
                <c:pt idx="2">
                  <c:v>19.23</c:v>
                </c:pt>
                <c:pt idx="3">
                  <c:v>19.7</c:v>
                </c:pt>
                <c:pt idx="4">
                  <c:v>19.8</c:v>
                </c:pt>
              </c:numCache>
            </c:numRef>
          </c:val>
          <c:extLst>
            <c:ext xmlns:c16="http://schemas.microsoft.com/office/drawing/2014/chart" uri="{C3380CC4-5D6E-409C-BE32-E72D297353CC}">
              <c16:uniqueId val="{00000001-0A82-4F86-A466-C03B7ADD86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-2.39</c:v>
                </c:pt>
                <c:pt idx="1">
                  <c:v>3.25</c:v>
                </c:pt>
                <c:pt idx="2">
                  <c:v>2.2599999999999998</c:v>
                </c:pt>
                <c:pt idx="3">
                  <c:v>-0.62</c:v>
                </c:pt>
                <c:pt idx="4">
                  <c:v>-2.0299999999999998</c:v>
                </c:pt>
              </c:numCache>
            </c:numRef>
          </c:val>
          <c:smooth val="0"/>
          <c:extLst>
            <c:ext xmlns:c16="http://schemas.microsoft.com/office/drawing/2014/chart" uri="{C3380CC4-5D6E-409C-BE32-E72D297353CC}">
              <c16:uniqueId val="{00000002-0A82-4F86-A466-C03B7ADD86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F694-468C-8628-4C8C3EEDB2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94-468C-8628-4C8C3EEDB260}"/>
            </c:ext>
          </c:extLst>
        </c:ser>
        <c:ser>
          <c:idx val="2"/>
          <c:order val="2"/>
          <c:tx>
            <c:strRef>
              <c:f>データシート!$A$29</c:f>
              <c:strCache>
                <c:ptCount val="1"/>
                <c:pt idx="0">
                  <c:v>火災共済事業特別会計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694-468C-8628-4C8C3EEDB26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1.73</c:v>
                </c:pt>
                <c:pt idx="2">
                  <c:v>#N/A</c:v>
                </c:pt>
                <c:pt idx="3">
                  <c:v>3.14</c:v>
                </c:pt>
                <c:pt idx="4">
                  <c:v>#N/A</c:v>
                </c:pt>
                <c:pt idx="5">
                  <c:v>2.91</c:v>
                </c:pt>
                <c:pt idx="6">
                  <c:v>#N/A</c:v>
                </c:pt>
                <c:pt idx="7">
                  <c:v>2.5099999999999998</c:v>
                </c:pt>
                <c:pt idx="8">
                  <c:v>#N/A</c:v>
                </c:pt>
                <c:pt idx="9">
                  <c:v>0.09</c:v>
                </c:pt>
              </c:numCache>
            </c:numRef>
          </c:val>
          <c:extLst>
            <c:ext xmlns:c16="http://schemas.microsoft.com/office/drawing/2014/chart" uri="{C3380CC4-5D6E-409C-BE32-E72D297353CC}">
              <c16:uniqueId val="{00000003-F694-468C-8628-4C8C3EEDB26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0.09</c:v>
                </c:pt>
                <c:pt idx="4">
                  <c:v>#N/A</c:v>
                </c:pt>
                <c:pt idx="5">
                  <c:v>0.09</c:v>
                </c:pt>
                <c:pt idx="6">
                  <c:v>#N/A</c:v>
                </c:pt>
                <c:pt idx="7">
                  <c:v>0.28000000000000003</c:v>
                </c:pt>
                <c:pt idx="8">
                  <c:v>#N/A</c:v>
                </c:pt>
                <c:pt idx="9">
                  <c:v>0.14000000000000001</c:v>
                </c:pt>
              </c:numCache>
            </c:numRef>
          </c:val>
          <c:extLst>
            <c:ext xmlns:c16="http://schemas.microsoft.com/office/drawing/2014/chart" uri="{C3380CC4-5D6E-409C-BE32-E72D297353CC}">
              <c16:uniqueId val="{00000004-F694-468C-8628-4C8C3EEDB26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1.1399999999999999</c:v>
                </c:pt>
                <c:pt idx="4">
                  <c:v>#N/A</c:v>
                </c:pt>
                <c:pt idx="5">
                  <c:v>0.62</c:v>
                </c:pt>
                <c:pt idx="6">
                  <c:v>#N/A</c:v>
                </c:pt>
                <c:pt idx="7">
                  <c:v>0.34</c:v>
                </c:pt>
                <c:pt idx="8">
                  <c:v>#N/A</c:v>
                </c:pt>
                <c:pt idx="9">
                  <c:v>0.19</c:v>
                </c:pt>
              </c:numCache>
            </c:numRef>
          </c:val>
          <c:extLst>
            <c:ext xmlns:c16="http://schemas.microsoft.com/office/drawing/2014/chart" uri="{C3380CC4-5D6E-409C-BE32-E72D297353CC}">
              <c16:uniqueId val="{00000005-F694-468C-8628-4C8C3EEDB260}"/>
            </c:ext>
          </c:extLst>
        </c:ser>
        <c:ser>
          <c:idx val="6"/>
          <c:order val="6"/>
          <c:tx>
            <c:strRef>
              <c:f>データシート!$A$33</c:f>
              <c:strCache>
                <c:ptCount val="1"/>
                <c:pt idx="0">
                  <c:v>移管市営住宅事業特別会計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c:ext xmlns:c16="http://schemas.microsoft.com/office/drawing/2014/chart" uri="{C3380CC4-5D6E-409C-BE32-E72D297353CC}">
              <c16:uniqueId val="{00000006-F694-468C-8628-4C8C3EEDB26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2.35</c:v>
                </c:pt>
                <c:pt idx="2">
                  <c:v>#N/A</c:v>
                </c:pt>
                <c:pt idx="3">
                  <c:v>4.3899999999999997</c:v>
                </c:pt>
                <c:pt idx="4">
                  <c:v>#N/A</c:v>
                </c:pt>
                <c:pt idx="5">
                  <c:v>5.53</c:v>
                </c:pt>
                <c:pt idx="6">
                  <c:v>#N/A</c:v>
                </c:pt>
                <c:pt idx="7">
                  <c:v>5.01</c:v>
                </c:pt>
                <c:pt idx="8">
                  <c:v>#N/A</c:v>
                </c:pt>
                <c:pt idx="9">
                  <c:v>1.52</c:v>
                </c:pt>
              </c:numCache>
            </c:numRef>
          </c:val>
          <c:extLst>
            <c:ext xmlns:c16="http://schemas.microsoft.com/office/drawing/2014/chart" uri="{C3380CC4-5D6E-409C-BE32-E72D297353CC}">
              <c16:uniqueId val="{00000007-F694-468C-8628-4C8C3EEDB26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2.85</c:v>
                </c:pt>
                <c:pt idx="2">
                  <c:v>#N/A</c:v>
                </c:pt>
                <c:pt idx="3">
                  <c:v>3.2</c:v>
                </c:pt>
                <c:pt idx="4">
                  <c:v>#N/A</c:v>
                </c:pt>
                <c:pt idx="5">
                  <c:v>3.2</c:v>
                </c:pt>
                <c:pt idx="6">
                  <c:v>#N/A</c:v>
                </c:pt>
                <c:pt idx="7">
                  <c:v>3.41</c:v>
                </c:pt>
                <c:pt idx="8">
                  <c:v>#N/A</c:v>
                </c:pt>
                <c:pt idx="9">
                  <c:v>3.24</c:v>
                </c:pt>
              </c:numCache>
            </c:numRef>
          </c:val>
          <c:extLst>
            <c:ext xmlns:c16="http://schemas.microsoft.com/office/drawing/2014/chart" uri="{C3380CC4-5D6E-409C-BE32-E72D297353CC}">
              <c16:uniqueId val="{00000008-F694-468C-8628-4C8C3EEDB26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12.92</c:v>
                </c:pt>
                <c:pt idx="2">
                  <c:v>#N/A</c:v>
                </c:pt>
                <c:pt idx="3">
                  <c:v>11.74</c:v>
                </c:pt>
                <c:pt idx="4">
                  <c:v>#N/A</c:v>
                </c:pt>
                <c:pt idx="5">
                  <c:v>10.38</c:v>
                </c:pt>
                <c:pt idx="6">
                  <c:v>#N/A</c:v>
                </c:pt>
                <c:pt idx="7">
                  <c:v>10.37</c:v>
                </c:pt>
                <c:pt idx="8">
                  <c:v>#N/A</c:v>
                </c:pt>
                <c:pt idx="9">
                  <c:v>10.59</c:v>
                </c:pt>
              </c:numCache>
            </c:numRef>
          </c:val>
          <c:extLst>
            <c:ext xmlns:c16="http://schemas.microsoft.com/office/drawing/2014/chart" uri="{C3380CC4-5D6E-409C-BE32-E72D297353CC}">
              <c16:uniqueId val="{00000009-F694-468C-8628-4C8C3EEDB2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4738</c:v>
                </c:pt>
                <c:pt idx="5">
                  <c:v>4726</c:v>
                </c:pt>
                <c:pt idx="8">
                  <c:v>4797</c:v>
                </c:pt>
                <c:pt idx="11">
                  <c:v>4691</c:v>
                </c:pt>
                <c:pt idx="14">
                  <c:v>4691</c:v>
                </c:pt>
              </c:numCache>
            </c:numRef>
          </c:val>
          <c:extLst>
            <c:ext xmlns:c16="http://schemas.microsoft.com/office/drawing/2014/chart" uri="{C3380CC4-5D6E-409C-BE32-E72D297353CC}">
              <c16:uniqueId val="{00000000-8147-4BA2-A682-EA7980E9A8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47-4BA2-A682-EA7980E9A8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47-4BA2-A682-EA7980E9A8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162</c:v>
                </c:pt>
                <c:pt idx="3">
                  <c:v>217</c:v>
                </c:pt>
                <c:pt idx="6">
                  <c:v>214</c:v>
                </c:pt>
                <c:pt idx="9">
                  <c:v>195</c:v>
                </c:pt>
                <c:pt idx="12">
                  <c:v>190</c:v>
                </c:pt>
              </c:numCache>
            </c:numRef>
          </c:val>
          <c:extLst>
            <c:ext xmlns:c16="http://schemas.microsoft.com/office/drawing/2014/chart" uri="{C3380CC4-5D6E-409C-BE32-E72D297353CC}">
              <c16:uniqueId val="{00000003-8147-4BA2-A682-EA7980E9A8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1960</c:v>
                </c:pt>
                <c:pt idx="3">
                  <c:v>1581</c:v>
                </c:pt>
                <c:pt idx="6">
                  <c:v>2010</c:v>
                </c:pt>
                <c:pt idx="9">
                  <c:v>1470</c:v>
                </c:pt>
                <c:pt idx="12">
                  <c:v>1439</c:v>
                </c:pt>
              </c:numCache>
            </c:numRef>
          </c:val>
          <c:extLst>
            <c:ext xmlns:c16="http://schemas.microsoft.com/office/drawing/2014/chart" uri="{C3380CC4-5D6E-409C-BE32-E72D297353CC}">
              <c16:uniqueId val="{00000004-8147-4BA2-A682-EA7980E9A8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47-4BA2-A682-EA7980E9A8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47-4BA2-A682-EA7980E9A8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4614</c:v>
                </c:pt>
                <c:pt idx="3">
                  <c:v>3807</c:v>
                </c:pt>
                <c:pt idx="6">
                  <c:v>3913</c:v>
                </c:pt>
                <c:pt idx="9">
                  <c:v>3781</c:v>
                </c:pt>
                <c:pt idx="12">
                  <c:v>3765</c:v>
                </c:pt>
              </c:numCache>
            </c:numRef>
          </c:val>
          <c:extLst>
            <c:ext xmlns:c16="http://schemas.microsoft.com/office/drawing/2014/chart" uri="{C3380CC4-5D6E-409C-BE32-E72D297353CC}">
              <c16:uniqueId val="{00000007-8147-4BA2-A682-EA7980E9A8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1998</c:v>
                </c:pt>
                <c:pt idx="2">
                  <c:v>#N/A</c:v>
                </c:pt>
                <c:pt idx="3">
                  <c:v>#N/A</c:v>
                </c:pt>
                <c:pt idx="4">
                  <c:v>879</c:v>
                </c:pt>
                <c:pt idx="5">
                  <c:v>#N/A</c:v>
                </c:pt>
                <c:pt idx="6">
                  <c:v>#N/A</c:v>
                </c:pt>
                <c:pt idx="7">
                  <c:v>1340</c:v>
                </c:pt>
                <c:pt idx="8">
                  <c:v>#N/A</c:v>
                </c:pt>
                <c:pt idx="9">
                  <c:v>#N/A</c:v>
                </c:pt>
                <c:pt idx="10">
                  <c:v>755</c:v>
                </c:pt>
                <c:pt idx="11">
                  <c:v>#N/A</c:v>
                </c:pt>
                <c:pt idx="12">
                  <c:v>#N/A</c:v>
                </c:pt>
                <c:pt idx="13">
                  <c:v>703</c:v>
                </c:pt>
                <c:pt idx="14">
                  <c:v>#N/A</c:v>
                </c:pt>
              </c:numCache>
            </c:numRef>
          </c:val>
          <c:smooth val="0"/>
          <c:extLst>
            <c:ext xmlns:c16="http://schemas.microsoft.com/office/drawing/2014/chart" uri="{C3380CC4-5D6E-409C-BE32-E72D297353CC}">
              <c16:uniqueId val="{00000008-8147-4BA2-A682-EA7980E9A8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40301</c:v>
                </c:pt>
                <c:pt idx="5">
                  <c:v>39723</c:v>
                </c:pt>
                <c:pt idx="8">
                  <c:v>38846</c:v>
                </c:pt>
                <c:pt idx="11">
                  <c:v>37328</c:v>
                </c:pt>
                <c:pt idx="14">
                  <c:v>35654</c:v>
                </c:pt>
              </c:numCache>
            </c:numRef>
          </c:val>
          <c:extLst>
            <c:ext xmlns:c16="http://schemas.microsoft.com/office/drawing/2014/chart" uri="{C3380CC4-5D6E-409C-BE32-E72D297353CC}">
              <c16:uniqueId val="{00000000-3A93-461F-B263-C84A56A7F6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8644</c:v>
                </c:pt>
                <c:pt idx="5">
                  <c:v>8844</c:v>
                </c:pt>
                <c:pt idx="8">
                  <c:v>8222</c:v>
                </c:pt>
                <c:pt idx="11">
                  <c:v>8800</c:v>
                </c:pt>
                <c:pt idx="14">
                  <c:v>8346</c:v>
                </c:pt>
              </c:numCache>
            </c:numRef>
          </c:val>
          <c:extLst>
            <c:ext xmlns:c16="http://schemas.microsoft.com/office/drawing/2014/chart" uri="{C3380CC4-5D6E-409C-BE32-E72D297353CC}">
              <c16:uniqueId val="{00000001-3A93-461F-B263-C84A56A7F6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16710</c:v>
                </c:pt>
                <c:pt idx="5">
                  <c:v>17396</c:v>
                </c:pt>
                <c:pt idx="8">
                  <c:v>18791</c:v>
                </c:pt>
                <c:pt idx="11">
                  <c:v>20332</c:v>
                </c:pt>
                <c:pt idx="14">
                  <c:v>20998</c:v>
                </c:pt>
              </c:numCache>
            </c:numRef>
          </c:val>
          <c:extLst>
            <c:ext xmlns:c16="http://schemas.microsoft.com/office/drawing/2014/chart" uri="{C3380CC4-5D6E-409C-BE32-E72D297353CC}">
              <c16:uniqueId val="{00000002-3A93-461F-B263-C84A56A7F6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93-461F-B263-C84A56A7F6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93-461F-B263-C84A56A7F6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93-461F-B263-C84A56A7F6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3242</c:v>
                </c:pt>
                <c:pt idx="3">
                  <c:v>3254</c:v>
                </c:pt>
                <c:pt idx="6">
                  <c:v>3239</c:v>
                </c:pt>
                <c:pt idx="9">
                  <c:v>3262</c:v>
                </c:pt>
                <c:pt idx="12">
                  <c:v>3368</c:v>
                </c:pt>
              </c:numCache>
            </c:numRef>
          </c:val>
          <c:extLst>
            <c:ext xmlns:c16="http://schemas.microsoft.com/office/drawing/2014/chart" uri="{C3380CC4-5D6E-409C-BE32-E72D297353CC}">
              <c16:uniqueId val="{00000006-3A93-461F-B263-C84A56A7F6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2342</c:v>
                </c:pt>
                <c:pt idx="3">
                  <c:v>2130</c:v>
                </c:pt>
                <c:pt idx="6">
                  <c:v>1921</c:v>
                </c:pt>
                <c:pt idx="9">
                  <c:v>1730</c:v>
                </c:pt>
                <c:pt idx="12">
                  <c:v>1627</c:v>
                </c:pt>
              </c:numCache>
            </c:numRef>
          </c:val>
          <c:extLst>
            <c:ext xmlns:c16="http://schemas.microsoft.com/office/drawing/2014/chart" uri="{C3380CC4-5D6E-409C-BE32-E72D297353CC}">
              <c16:uniqueId val="{00000007-3A93-461F-B263-C84A56A7F6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18969</c:v>
                </c:pt>
                <c:pt idx="3">
                  <c:v>18230</c:v>
                </c:pt>
                <c:pt idx="6">
                  <c:v>16445</c:v>
                </c:pt>
                <c:pt idx="9">
                  <c:v>15016</c:v>
                </c:pt>
                <c:pt idx="12">
                  <c:v>13833</c:v>
                </c:pt>
              </c:numCache>
            </c:numRef>
          </c:val>
          <c:extLst>
            <c:ext xmlns:c16="http://schemas.microsoft.com/office/drawing/2014/chart" uri="{C3380CC4-5D6E-409C-BE32-E72D297353CC}">
              <c16:uniqueId val="{00000008-3A93-461F-B263-C84A56A7F6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93-461F-B263-C84A56A7F6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34330</c:v>
                </c:pt>
                <c:pt idx="3">
                  <c:v>34533</c:v>
                </c:pt>
                <c:pt idx="6">
                  <c:v>33738</c:v>
                </c:pt>
                <c:pt idx="9">
                  <c:v>32756</c:v>
                </c:pt>
                <c:pt idx="12">
                  <c:v>31475</c:v>
                </c:pt>
              </c:numCache>
            </c:numRef>
          </c:val>
          <c:extLst>
            <c:ext xmlns:c16="http://schemas.microsoft.com/office/drawing/2014/chart" uri="{C3380CC4-5D6E-409C-BE32-E72D297353CC}">
              <c16:uniqueId val="{0000000A-3A93-461F-B263-C84A56A7F6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93-461F-B263-C84A56A7F6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4956</c:v>
                </c:pt>
                <c:pt idx="1">
                  <c:v>4963</c:v>
                </c:pt>
                <c:pt idx="2">
                  <c:v>5100</c:v>
                </c:pt>
              </c:numCache>
            </c:numRef>
          </c:val>
          <c:extLst>
            <c:ext xmlns:c16="http://schemas.microsoft.com/office/drawing/2014/chart" uri="{C3380CC4-5D6E-409C-BE32-E72D297353CC}">
              <c16:uniqueId val="{00000000-1DEB-4EB7-841E-4916FA5E3D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c:v>
                </c:pt>
                <c:pt idx="1">
                  <c:v>27</c:v>
                </c:pt>
                <c:pt idx="2">
                  <c:v>142</c:v>
                </c:pt>
              </c:numCache>
            </c:numRef>
          </c:val>
          <c:extLst>
            <c:ext xmlns:c16="http://schemas.microsoft.com/office/drawing/2014/chart" uri="{C3380CC4-5D6E-409C-BE32-E72D297353CC}">
              <c16:uniqueId val="{00000001-1DEB-4EB7-841E-4916FA5E3D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13448</c:v>
                </c:pt>
                <c:pt idx="1">
                  <c:v>14994</c:v>
                </c:pt>
                <c:pt idx="2">
                  <c:v>15407</c:v>
                </c:pt>
              </c:numCache>
            </c:numRef>
          </c:val>
          <c:extLst>
            <c:ext xmlns:c16="http://schemas.microsoft.com/office/drawing/2014/chart" uri="{C3380CC4-5D6E-409C-BE32-E72D297353CC}">
              <c16:uniqueId val="{00000002-1DEB-4EB7-841E-4916FA5E3D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{40358940-1BFB-4AAF-80E7-3964DA7AAD09}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8C1-4154-855B-1536D52CE6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{DDAECD7F-2EEE-4858-8407-69A474CBFF3A}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C1-4154-855B-1536D52CE6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{A1E9CB7F-8AB4-456A-A887-906B6920F97D}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C1-4154-855B-1536D52CE6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{4A84F213-DBC6-4760-9D79-2868C37906B8}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C1-4154-855B-1536D52CE6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{24867F7F-DBAA-4E48-AF9A-E9535B7F1166}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C1-4154-855B-1536D52CE68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{C2DCDC3F-24A9-4C7D-BEF1-5D9C6E6AD7F4}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8C1-4154-855B-1536D52CE68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{27D3D4E0-742E-44AB-A421-9A1B4D22027F}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8C1-4154-855B-1536D52CE68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{245B5A2D-AEFE-4D8F-9728-D25E0AA63EF5}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8C1-4154-855B-1536D52CE68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{AE91D241-B8B4-41DA-959B-6368BEE0C03C}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8C1-4154-855B-1536D52CE6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66.400000000000006</c:v>
                </c:pt>
                <c:pt idx="16">
                  <c:v>67.7</c:v>
                </c:pt>
                <c:pt idx="24">
                  <c:v>65.2</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8C1-4154-855B-1536D52CE6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{648AC6D7-2E8F-491F-ACB5-1C3B5C3748B0}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8C1-4154-855B-1536D52CE6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{A15A1F1C-B00B-48FA-BA4E-AC6997F58727}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C1-4154-855B-1536D52CE6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{FCFC2E46-950E-45A4-88FC-CDA8C7F3505B}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C1-4154-855B-1536D52CE6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{E6D31CF8-964C-444D-9ACD-06E4B89B5002}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C1-4154-855B-1536D52CE6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{BDC9264D-97EC-4C42-A70E-8B1E0DD90ED3}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C1-4154-855B-1536D52CE68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{780A77AE-9CBF-40C4-9C2A-17E4CB69689A}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8C1-4154-855B-1536D52CE68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{74E4BC8E-F042-480D-BA4D-7CC95C649695}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8C1-4154-855B-1536D52CE68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{9452402D-12C8-42F6-B9AC-A75C6E6A6816}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8C1-4154-855B-1536D52CE68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{FEA19A35-15A9-45D4-BFA5-4B423D9ADDCC}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8C1-4154-855B-1536D52CE6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63.2</c:v>
                </c:pt>
                <c:pt idx="24">
                  <c:v>64</c:v>
                </c:pt>
                <c:pt idx="32">
                  <c:v>65.599999999999994</c:v>
                </c:pt>
              </c:numCache>
            </c:numRef>
          </c:xVal>
          <c:yVal>
            <c:numRef>
              <c:f>公会計指標分析・財政指標組合せ分析表!$BP$55:$DC$55</c:f>
              <c:numCache>
                <c:formatCode>#,##0.0;"▲ "#,##0.0</c:formatCode>
                <c:ptCount val="40"/>
                <c:pt idx="0">
                  <c:v>0.5</c:v>
                </c:pt>
                <c:pt idx="8">
                  <c:v>5.9</c:v>
                </c:pt>
                <c:pt idx="16">
                  <c:v>0</c:v>
                </c:pt>
                <c:pt idx="24">
                  <c:v>0</c:v>
                </c:pt>
                <c:pt idx="32">
                  <c:v>0</c:v>
                </c:pt>
              </c:numCache>
            </c:numRef>
          </c:yVal>
          <c:smooth val="0"/>
          <c:extLst>
            <c:ext xmlns:c16="http://schemas.microsoft.com/office/drawing/2014/chart" uri="{C3380CC4-5D6E-409C-BE32-E72D297353CC}">
              <c16:uniqueId val="{00000013-A8C1-4154-855B-1536D52CE685}"/>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{3D57A47B-3506-4507-B467-FE0EE9173D1F}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1A1-4ECD-B4CF-CCB4ED103A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{B55A4D5B-7A2A-42D0-B877-0484B7560B84}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A1-4ECD-B4CF-CCB4ED103A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{950B0176-0573-4BBD-B17E-680E0F8AC23D}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A1-4ECD-B4CF-CCB4ED103A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{D5F263BF-904A-481A-98FD-56CEBA671284}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A1-4ECD-B4CF-CCB4ED103A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{2A72E455-40D6-4790-9B6E-36022DF76B41}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A1-4ECD-B4CF-CCB4ED103A1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{DC7D99BC-D174-4013-AA6F-E91B272CFA9C}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1A1-4ECD-B4CF-CCB4ED103A1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{4C0B575A-30CA-4ADC-BA5E-1B681241468C}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1A1-4ECD-B4CF-CCB4ED103A1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{138B7669-472A-44B4-A928-C353C52B6ECE}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1A1-4ECD-B4CF-CCB4ED103A1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{C2FEE7AC-0A28-4297-85EC-778DCCAF67BD}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1A1-4ECD-B4CF-CCB4ED103A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6.2</c:v>
                </c:pt>
                <c:pt idx="16">
                  <c:v>6.5</c:v>
                </c:pt>
                <c:pt idx="24">
                  <c:v>4.5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1A1-4ECD-B4CF-CCB4ED103A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{6A42742D-446B-44A6-B553-D9D0E7EBF86E}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1A1-4ECD-B4CF-CCB4ED103A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{5D7CEA79-2342-4762-9871-9DB797414BAC}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A1-4ECD-B4CF-CCB4ED103A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{35D98E99-C7B2-4833-8F88-17EEB5C7EB57}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A1-4ECD-B4CF-CCB4ED103A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{B89AF84A-7D9F-4832-B2D9-E207F12D4927}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A1-4ECD-B4CF-CCB4ED103A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{BDDC3874-37F0-4E1F-9031-D9EC84EB7D64}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A1-4ECD-B4CF-CCB4ED103A1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{2A8B6227-DF0F-4085-B6F3-26EA31A8E368}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1A1-4ECD-B4CF-CCB4ED103A1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{D4AC99C7-8D7C-4935-899B-FC73E8A162C7}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1A1-4ECD-B4CF-CCB4ED103A1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{28497BD4-E189-45AE-B468-5F06628B982F}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1A1-4ECD-B4CF-CCB4ED103A1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{15FB2FD2-F639-4CAA-B9C8-886CE28B99D5}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1A1-4ECD-B4CF-CCB4ED103A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4.5</c:v>
                </c:pt>
                <c:pt idx="24">
                  <c:v>4.5999999999999996</c:v>
                </c:pt>
                <c:pt idx="32">
                  <c:v>4.7</c:v>
                </c:pt>
              </c:numCache>
            </c:numRef>
          </c:xVal>
          <c:yVal>
            <c:numRef>
              <c:f>公会計指標分析・財政指標組合せ分析表!$BP$77:$DC$77</c:f>
              <c:numCache>
                <c:formatCode>#,##0.0;"▲ "#,##0.0</c:formatCode>
                <c:ptCount val="40"/>
                <c:pt idx="0">
                  <c:v>0.5</c:v>
                </c:pt>
                <c:pt idx="8">
                  <c:v>5.9</c:v>
                </c:pt>
                <c:pt idx="16">
                  <c:v>0</c:v>
                </c:pt>
                <c:pt idx="24">
                  <c:v>0</c:v>
                </c:pt>
                <c:pt idx="32">
                  <c:v>0</c:v>
                </c:pt>
              </c:numCache>
            </c:numRef>
          </c:yVal>
          <c:smooth val="0"/>
          <c:extLst>
            <c:ext xmlns:c16="http://schemas.microsoft.com/office/drawing/2014/chart" uri="{C3380CC4-5D6E-409C-BE32-E72D297353CC}">
              <c16:uniqueId val="{00000013-41A1-4ECD-B4CF-CCB4ED103A1C}"/>
            </c:ext>
          </c:extLst>
        </c:ser>
        <c:dLbls>
          <c:showLegendKey val="0"/>
          <c:showVal val="1"/>
          <c:showCatName val="0"/>
          <c:showSerName val="0"/>
          <c:showPercent val="0"/>
          <c:showBubbleSize val="0"/>
        </c:dLbls>
        <c:axId val="84219776"/>
        <c:axId val="84234240"/>
      </c:scatterChart>
      <c:valAx>
        <c:axId val="84219776"/>
        <c:scaling>
          <c:orientation val="maxMin"/>
          <c:max val="5.3"/>
          <c:min val="4.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年度は、一般会計の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元利償還金、公営企業債の繰入及び組合等への負担金等がすべてにおいて減少したことから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、実質公債費比率の分子が減少した。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年度以降減少していた一般会計等の地方債現在高が令和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増加に転じており、今後も新発債の増加に伴う元利償還金の増加が懸念される。また、一部事務組合においては、ごみ焼却炉の新設や斎場の建替が予定されていることから組合等が起こした地方債の元利償還金に対する負担金等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今後、公債費は高い水準で推移することが見込まれているため、その動向に十分に留意し、公債費の適切な管理に努める。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年度より令和元年度まで将来負担比率の分子は増加し続けていたが、令和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年度に減少に転じ、今年度も充当可能基金が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百万円増加する等、分子の減少につながった。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月の土地開発公社解散に伴い、平成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年度決算以降は将来負担比率の分子はマイナス値を保っており、将来世代に過度な負担の先送りがないよう、引き続き健全な財政運営に努める。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・「財政調整基金」で購入した長期国債等の運用益を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前年度剰余金を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「ふるさと振興基金」へふるさと納税寄付金を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1,397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百万円などを積み立てた一方、第三セクター等改革推進債の償還財源として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百万円、「ふるさと振興基金」から寄付者の指定する使途に応じた事業に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百万円などを取り崩した結果、基金全体の残高としては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社会保障費が増加し続ける見通しの中、野崎駅・四条畷駅周辺整備事業や新庁舎整備事業などの大型事業、公共施設等の老朽化対策の実施等により中長期的には基金残高の減少が見込まれるため、持続可能な財政構造の確立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・公共施設等整備保全基金：公共施設等の整備及び保全</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・庁舎整備基金：庁舎の建設及び大規模な改修工事等</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・ふるさと振興基金：ふるさと納税寄付者が指定した事業に活用</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・学校施設整備基金：学校施設の整備</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・公共施設等整備保全基金：前年度剰余金の積立てに伴い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百万円増加、公共施設等の整備に充当したため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・ふるさと振興基金：ふるさと納税寄付額の増加に伴い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1,397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百万円増加、寄付者の指定した事業に充当したため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・学校施設整備基金：前年度剰余金の積立て及び任意の積立てに伴い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百万円増加、学校施設の整備に充当したため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・公共施設等整備保全基金：主要プロジェクトである野崎駅・四条畷駅周辺整備事業や公共施設等の老朽化対策のため、前年度剰余金を優先的に積み立てて財源の確保に努める。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・庁舎整備基金：近年中に予定する庁舎整備の財源として活用予定。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・ふるさと振興基金：ふるさと納税寄付額が増加している現状を踏まえ、積極的に活用していく予定。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・職員退職手当基金：退職手当の支払に係る財政負担を平準化するために計画的に積み立てる。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年超の長期国債等を購入し運用益として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、また前年度剰余金を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・中期的にも収支不足に対応するため財政調整基金の繰入れを行う必要が生じることが予想されるため、残高は減少していく見込み。</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・市税収入の急激な減少、その他臨時的な歳入の減少又は歳出の増加に対応するため、標準財政規模の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％に相当する額を財政調整基金に積み立てるよう努めることとしている。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・一般会計において第三セクター等改革推進債の償還財源として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百万円取り崩したことによる減少（令和５年度で償還終了）</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基準財政需要額の臨時費目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「臨時財政対策債償還基金費」が創設されたことによる積立に伴い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今回積み立てた「臨時財政対策債償還基金費」分として、令和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カ年にわたって取り崩す予定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254F51D-2375-43A4-8CB9-04B4A8FB7B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BE0EB00-79C5-4567-9EB2-8E94FB1747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387E542-A5AE-4723-AC94-CB5254CC0503}"/>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BD6796B-E798-461E-AE69-4BBDD7C04F79}"/>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9D45B38-F61F-4C4F-8B4C-4E44F22E5601}"/>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810E118-B13F-4FB2-9F96-C0A5A2C38F1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8E47871-2E69-4314-BFB8-4D2E30459901}"/>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D5BAC3F-E7C7-4F4E-A231-CFB14DADA7BF}"/>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0BE6617-7A72-4C87-91F4-993306F19E4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29FFDAC-7C0E-479E-84AB-BCEA2852F49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903931C-ACBB-49A0-BD80-E2F51ABC526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7EDB022-56BE-48A1-970D-A120B42E5D6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B74FBDF-3716-48D8-930E-7095B95A930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0EFEE09-D556-4440-8D31-DFFFF4C62B4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1912C7A-0E96-4CE7-A9A1-27E9FAF82E5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7BA3844-0421-47A5-82D3-BCB4B7427DC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9AF77D3-4304-49D6-A138-3FB05319E26C}"/>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180ECF9-0FFF-4E56-A77F-1C03BDFA35F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6095CD7-512D-47F6-B5F0-E2BDA6F77BD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1C05655-5AA6-421F-8414-494B96B27FB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B7BA88C-E9A2-42CC-9F67-E4CD12DBF65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DEB6CF8-124A-42B2-A86E-B40ACA82F0A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9B3FDA3-0DE9-4E03-BCFF-7051A04F665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8A7EBDE-60EF-46FF-A6D0-259B323C343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89E5EF5-0DA1-480D-B709-8F262EB54DB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7D0DCAB-C47B-4775-9B36-B2966EB1469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26E3475-726E-480A-BD0A-8AEE7CD9A54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3B6065C-7CED-4D05-BCAB-1B48A58830C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A20CB96-37B1-41D5-989A-42170F69916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5590871-DCA3-4E38-82D4-0EE0682665C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56F485C-1088-4AD5-A800-833BDBCAD49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D563B21-5E5C-4D36-983A-78B26AE68C68}"/>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F330D30-03AC-4488-B97B-C811A6AD934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EF031E8-E82F-4239-8E50-55441970428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6D78E88-1FCA-486D-B755-6A416EAD435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71F6776-F039-4527-ACF0-5FEB46D73A4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68CA425-ABFE-40E5-91D4-2A345ADC7D0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A3EB9B7-12F6-43C8-B7AA-52A5DB409E8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A678FB5-D64E-4471-9FDA-EB1A6B89F17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BD2D5B7-FC34-4045-A5D0-6D57634ACF5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BD6485B-A9DE-4C01-8AFD-CA357865CA8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D7184F4-2C3F-4263-9F75-691C28998EC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B0C5FE5-8D14-453B-BE65-5C3C4F485E98}"/>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390FA17-F114-4CDF-8369-CFED6AC8EF5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2D63144-E6E6-40DD-957B-4A04997A33B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2966AA3-F0E7-434E-8D3C-8B4C6982707A}"/>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A800ACD-7574-45E7-B9C7-A97292A65A7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B3EAE95-3F5D-46E1-804F-D0EC150A09F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3B75C68-FF8C-41B5-BB93-9B344C2BBFB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3A92B6E-ECB2-4ED5-8ECA-56DB4F88959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56EB5FB-3C27-4C01-B696-262613A06DDB}"/>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DC721B5-9986-4B24-BC02-8A08353ED8D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D1B242B-7B19-4F87-A42C-6E2660EF7F9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E525F2D-3304-4BE7-90CE-443585E10BF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C9B7F26-77EE-422A-85D8-6BAB20C8A47E}"/>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E1BFF7C-8004-48CE-81F7-189BD7117DF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6595A64-BB5F-4D67-B516-48F51DFEA1A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令和４年度まで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類似団体平均値及び全国平均よりも高い水準で推移して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いたが、令和５年度は類似団体平均及び全国平均と同水準まで降下した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インフラ施設を含めた公共施設等の老朽化対策費用が必要となるため、公共施設等総合管理計画及び個別施設計画に基づき、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適正な維持管理と更新を行っていく。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42F1E29-0599-47D7-A17A-55F4F550B992}"/>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BEE0308-127C-4A13-A9E9-C0B831D61F2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1F63318-552A-4EF9-8C00-77991487C99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773C8DA-5AA2-4F2E-B987-39A43FEF589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6AA6028-83C7-455E-983D-6B2695B8DE1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8F3184-54DB-407D-A23C-5FAF3BD43687}"/>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ECA05F5-9901-4400-A6AD-B3993A50235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8BFD9FC-2F55-4F76-B0E2-7829C498A82C}"/>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91107B7-EF55-4254-9BD5-594C5D22E82E}"/>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A79A8B1-C4F5-4A0F-8503-D1E7E11C8305}"/>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08B4F58-9CA6-48F0-8996-9043012497E7}"/>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748443F-FF06-4450-986B-2134BE4BF26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F79083E-5B04-4479-A10F-2BF89F096B8B}"/>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B4972EA-E0D2-4850-B5DC-C6D79F284B9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2571C1A-76BB-4DFD-863D-23DCD712166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0372616-2992-44CB-9167-765CA5AD0D1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7B4B4F55-36BA-4DB9-9E59-AC25DAC48CA6}"/>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83B46224-FF2B-4ADA-A73B-028370BF0B54}"/>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F9BD5A5F-25C5-4484-8291-7B9A427CD85E}"/>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B07BFE4C-4F00-4068-A4D2-580FC34DC82A}"/>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50E9A55C-1E0D-4C52-B204-200E9949407E}"/>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6EEBEFD3-2E06-4A0A-9E42-E1CED5F80F35}"/>
            </a:ext>
          </a:extLst>
        </xdr:cNvPr>
        <xdr:cNvSpPr txBox="1"/>
      </xdr:nvSpPr>
      <xdr:spPr>
        <a:xfrm>
          <a:off x="4258945" y="6041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1900050D-0150-4E4C-8D47-EFBBA620B382}"/>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9336DEC6-C865-42DB-BF71-F5F1E413A6C9}"/>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EE59981F-3428-44AB-943B-2E3CBD0B4ED0}"/>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a:extLst>
            <a:ext uri="{FF2B5EF4-FFF2-40B4-BE49-F238E27FC236}">
              <a16:creationId xmlns:a16="http://schemas.microsoft.com/office/drawing/2014/main" id="{2EBC67BF-CC04-494C-9D8F-E3B7FC1BE6C9}"/>
            </a:ext>
          </a:extLst>
        </xdr:cNvPr>
        <xdr:cNvSpPr/>
      </xdr:nvSpPr>
      <xdr:spPr>
        <a:xfrm>
          <a:off x="219646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A292CD76-BB1D-4A69-846D-4225CF544D17}"/>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1058E04-48F2-435C-90E1-14DC75064B5D}"/>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692F48E-DE37-4CB4-B89E-0FB416306A9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971C3EC-E911-45D9-9614-3A6EFDD3A5F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451D648-F1EB-43BF-95FB-56530149BAE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EEB07AC-FE0A-4B98-97C7-D1521566F096}"/>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1" name="楕円 90">
          <a:extLst>
            <a:ext uri="{FF2B5EF4-FFF2-40B4-BE49-F238E27FC236}">
              <a16:creationId xmlns:a16="http://schemas.microsoft.com/office/drawing/2014/main" id="{1D5A9A35-3F0D-470E-A5FE-BE474D11856D}"/>
            </a:ext>
          </a:extLst>
        </xdr:cNvPr>
        <xdr:cNvSpPr/>
      </xdr:nvSpPr>
      <xdr:spPr>
        <a:xfrm>
          <a:off x="4157345"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92" name="有形固定資産減価償却率該当値テキスト">
          <a:extLst>
            <a:ext uri="{FF2B5EF4-FFF2-40B4-BE49-F238E27FC236}">
              <a16:creationId xmlns:a16="http://schemas.microsoft.com/office/drawing/2014/main" id="{245490DD-6601-451A-AFC4-C7FCB131C6DF}"/>
            </a:ext>
          </a:extLst>
        </xdr:cNvPr>
        <xdr:cNvSpPr txBox="1"/>
      </xdr:nvSpPr>
      <xdr:spPr>
        <a:xfrm>
          <a:off x="4258945" y="5889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93" name="楕円 92">
          <a:extLst>
            <a:ext uri="{FF2B5EF4-FFF2-40B4-BE49-F238E27FC236}">
              <a16:creationId xmlns:a16="http://schemas.microsoft.com/office/drawing/2014/main" id="{99C41F48-DB55-44DE-9774-4CF9BEEEDE5E}"/>
            </a:ext>
          </a:extLst>
        </xdr:cNvPr>
        <xdr:cNvSpPr/>
      </xdr:nvSpPr>
      <xdr:spPr>
        <a:xfrm>
          <a:off x="3537585" y="6048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133138</xdr:rowOff>
    </xdr:to>
    <xdr:cxnSp macro="">
      <xdr:nvCxnSpPr>
        <xdr:cNvPr id="94" name="直線コネクタ 93">
          <a:extLst>
            <a:ext uri="{FF2B5EF4-FFF2-40B4-BE49-F238E27FC236}">
              <a16:creationId xmlns:a16="http://schemas.microsoft.com/office/drawing/2014/main" id="{9116DA57-BF7B-4164-B723-182DD723BE33}"/>
            </a:ext>
          </a:extLst>
        </xdr:cNvPr>
        <xdr:cNvCxnSpPr/>
      </xdr:nvCxnSpPr>
      <xdr:spPr>
        <a:xfrm flipV="1">
          <a:off x="3588385" y="6085205"/>
          <a:ext cx="6197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847</xdr:rowOff>
    </xdr:from>
    <xdr:to>
      <xdr:col>15</xdr:col>
      <xdr:colOff>187325</xdr:colOff>
      <xdr:row>32</xdr:row>
      <xdr:rowOff>102447</xdr:rowOff>
    </xdr:to>
    <xdr:sp macro="" textlink="">
      <xdr:nvSpPr>
        <xdr:cNvPr id="95" name="楕円 94">
          <a:extLst>
            <a:ext uri="{FF2B5EF4-FFF2-40B4-BE49-F238E27FC236}">
              <a16:creationId xmlns:a16="http://schemas.microsoft.com/office/drawing/2014/main" id="{3F243283-D974-4138-9B7A-D6ECACDCAC9B}"/>
            </a:ext>
          </a:extLst>
        </xdr:cNvPr>
        <xdr:cNvSpPr/>
      </xdr:nvSpPr>
      <xdr:spPr>
        <a:xfrm>
          <a:off x="2867025" y="61349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133138</xdr:rowOff>
    </xdr:from>
    <xdr:to>
      <xdr:col>19</xdr:col>
      <xdr:colOff>136525</xdr:colOff>
      <xdr:row>32</xdr:row>
      <xdr:rowOff>51647</xdr:rowOff>
    </xdr:to>
    <xdr:cxnSp macro="">
      <xdr:nvCxnSpPr>
        <xdr:cNvPr id="96" name="直線コネクタ 95">
          <a:extLst>
            <a:ext uri="{FF2B5EF4-FFF2-40B4-BE49-F238E27FC236}">
              <a16:creationId xmlns:a16="http://schemas.microsoft.com/office/drawing/2014/main" id="{4862EFFA-2C98-4DBF-9A28-801350F332AD}"/>
            </a:ext>
          </a:extLst>
        </xdr:cNvPr>
        <xdr:cNvCxnSpPr/>
      </xdr:nvCxnSpPr>
      <xdr:spPr>
        <a:xfrm flipV="1">
          <a:off x="2917825" y="6099598"/>
          <a:ext cx="670560" cy="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125518</xdr:rowOff>
    </xdr:from>
    <xdr:to>
      <xdr:col>11</xdr:col>
      <xdr:colOff>187325</xdr:colOff>
      <xdr:row>32</xdr:row>
      <xdr:rowOff>55668</xdr:rowOff>
    </xdr:to>
    <xdr:sp macro="" textlink="">
      <xdr:nvSpPr>
        <xdr:cNvPr id="97" name="楕円 96">
          <a:extLst>
            <a:ext uri="{FF2B5EF4-FFF2-40B4-BE49-F238E27FC236}">
              <a16:creationId xmlns:a16="http://schemas.microsoft.com/office/drawing/2014/main" id="{B04117F7-D0DE-43BF-9165-6C85907FABF5}"/>
            </a:ext>
          </a:extLst>
        </xdr:cNvPr>
        <xdr:cNvSpPr/>
      </xdr:nvSpPr>
      <xdr:spPr>
        <a:xfrm>
          <a:off x="2196465" y="6091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4868</xdr:rowOff>
    </xdr:from>
    <xdr:to>
      <xdr:col>15</xdr:col>
      <xdr:colOff>136525</xdr:colOff>
      <xdr:row>32</xdr:row>
      <xdr:rowOff>51647</xdr:rowOff>
    </xdr:to>
    <xdr:cxnSp macro="">
      <xdr:nvCxnSpPr>
        <xdr:cNvPr id="98" name="直線コネクタ 97">
          <a:extLst>
            <a:ext uri="{FF2B5EF4-FFF2-40B4-BE49-F238E27FC236}">
              <a16:creationId xmlns:a16="http://schemas.microsoft.com/office/drawing/2014/main" id="{B9ED434D-7526-4BBC-AED4-A083959D8C15}"/>
            </a:ext>
          </a:extLst>
        </xdr:cNvPr>
        <xdr:cNvCxnSpPr/>
      </xdr:nvCxnSpPr>
      <xdr:spPr>
        <a:xfrm>
          <a:off x="2247265" y="6138968"/>
          <a:ext cx="6705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157903</xdr:rowOff>
    </xdr:from>
    <xdr:to>
      <xdr:col>7</xdr:col>
      <xdr:colOff>187325</xdr:colOff>
      <xdr:row>32</xdr:row>
      <xdr:rowOff>88053</xdr:rowOff>
    </xdr:to>
    <xdr:sp macro="" textlink="">
      <xdr:nvSpPr>
        <xdr:cNvPr id="99" name="楕円 98">
          <a:extLst>
            <a:ext uri="{FF2B5EF4-FFF2-40B4-BE49-F238E27FC236}">
              <a16:creationId xmlns:a16="http://schemas.microsoft.com/office/drawing/2014/main" id="{BD45F226-D6CB-4388-94F0-14934E2F973D}"/>
            </a:ext>
          </a:extLst>
        </xdr:cNvPr>
        <xdr:cNvSpPr/>
      </xdr:nvSpPr>
      <xdr:spPr>
        <a:xfrm>
          <a:off x="1525905" y="6124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4868</xdr:rowOff>
    </xdr:from>
    <xdr:to>
      <xdr:col>11</xdr:col>
      <xdr:colOff>136525</xdr:colOff>
      <xdr:row>32</xdr:row>
      <xdr:rowOff>37253</xdr:rowOff>
    </xdr:to>
    <xdr:cxnSp macro="">
      <xdr:nvCxnSpPr>
        <xdr:cNvPr id="100" name="直線コネクタ 99">
          <a:extLst>
            <a:ext uri="{FF2B5EF4-FFF2-40B4-BE49-F238E27FC236}">
              <a16:creationId xmlns:a16="http://schemas.microsoft.com/office/drawing/2014/main" id="{27A3ED9C-467B-42FD-BCD1-E3CC750BD9BF}"/>
            </a:ext>
          </a:extLst>
        </xdr:cNvPr>
        <xdr:cNvCxnSpPr/>
      </xdr:nvCxnSpPr>
      <xdr:spPr>
        <a:xfrm flipV="1">
          <a:off x="1576705" y="6138968"/>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EED1B052-651C-47CC-92E0-501B126AA588}"/>
            </a:ext>
          </a:extLst>
        </xdr:cNvPr>
        <xdr:cNvSpPr txBox="1"/>
      </xdr:nvSpPr>
      <xdr:spPr>
        <a:xfrm>
          <a:off x="3395989" y="578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59332D75-E577-4CE8-8CFA-BD2D2C885DF2}"/>
            </a:ext>
          </a:extLst>
        </xdr:cNvPr>
        <xdr:cNvSpPr txBox="1"/>
      </xdr:nvSpPr>
      <xdr:spPr>
        <a:xfrm>
          <a:off x="2738129" y="575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103" name="n_3aveValue有形固定資産減価償却率">
          <a:extLst>
            <a:ext uri="{FF2B5EF4-FFF2-40B4-BE49-F238E27FC236}">
              <a16:creationId xmlns:a16="http://schemas.microsoft.com/office/drawing/2014/main" id="{C00C70A5-5517-468C-9ACD-3004CD9858F1}"/>
            </a:ext>
          </a:extLst>
        </xdr:cNvPr>
        <xdr:cNvSpPr txBox="1"/>
      </xdr:nvSpPr>
      <xdr:spPr>
        <a:xfrm>
          <a:off x="2067569" y="571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00345303-4715-4627-994C-50A30F74CE1E}"/>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105" name="n_1mainValue有形固定資産減価償却率">
          <a:extLst>
            <a:ext uri="{FF2B5EF4-FFF2-40B4-BE49-F238E27FC236}">
              <a16:creationId xmlns:a16="http://schemas.microsoft.com/office/drawing/2014/main" id="{2439E284-6203-4613-A30B-35F8A937611F}"/>
            </a:ext>
          </a:extLst>
        </xdr:cNvPr>
        <xdr:cNvSpPr txBox="1"/>
      </xdr:nvSpPr>
      <xdr:spPr>
        <a:xfrm>
          <a:off x="3395989" y="613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93574</xdr:rowOff>
    </xdr:from>
    <xdr:ext cx="405111" cy="259045"/>
    <xdr:sp macro="" textlink="">
      <xdr:nvSpPr>
        <xdr:cNvPr id="106" name="n_2mainValue有形固定資産減価償却率">
          <a:extLst>
            <a:ext uri="{FF2B5EF4-FFF2-40B4-BE49-F238E27FC236}">
              <a16:creationId xmlns:a16="http://schemas.microsoft.com/office/drawing/2014/main" id="{FF129416-81FF-4C17-BEC0-3B320EF3F556}"/>
            </a:ext>
          </a:extLst>
        </xdr:cNvPr>
        <xdr:cNvSpPr txBox="1"/>
      </xdr:nvSpPr>
      <xdr:spPr>
        <a:xfrm>
          <a:off x="2738129" y="622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46795</xdr:rowOff>
    </xdr:from>
    <xdr:ext cx="405111" cy="259045"/>
    <xdr:sp macro="" textlink="">
      <xdr:nvSpPr>
        <xdr:cNvPr id="107" name="n_3mainValue有形固定資産減価償却率">
          <a:extLst>
            <a:ext uri="{FF2B5EF4-FFF2-40B4-BE49-F238E27FC236}">
              <a16:creationId xmlns:a16="http://schemas.microsoft.com/office/drawing/2014/main" id="{9E208309-59F3-42C5-8026-CEA9E843D89C}"/>
            </a:ext>
          </a:extLst>
        </xdr:cNvPr>
        <xdr:cNvSpPr txBox="1"/>
      </xdr:nvSpPr>
      <xdr:spPr>
        <a:xfrm>
          <a:off x="2067569" y="618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79180</xdr:rowOff>
    </xdr:from>
    <xdr:ext cx="405111" cy="259045"/>
    <xdr:sp macro="" textlink="">
      <xdr:nvSpPr>
        <xdr:cNvPr id="108" name="n_4mainValue有形固定資産減価償却率">
          <a:extLst>
            <a:ext uri="{FF2B5EF4-FFF2-40B4-BE49-F238E27FC236}">
              <a16:creationId xmlns:a16="http://schemas.microsoft.com/office/drawing/2014/main" id="{6CFD9D1B-A4C9-4196-B692-40A2E090F93F}"/>
            </a:ext>
          </a:extLst>
        </xdr:cNvPr>
        <xdr:cNvSpPr txBox="1"/>
      </xdr:nvSpPr>
      <xdr:spPr>
        <a:xfrm>
          <a:off x="1397009" y="621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91F1C69-2F49-433C-A7FF-50616AE5736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D8AB8C7-0181-43DC-B94E-1BE1634E70D2}"/>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F5C953C-7829-4977-A979-A52FD1F4DE6E}"/>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F644872-B5C1-4898-A55D-4C4684AD97F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613BCD7-AA2F-4E49-AC90-AB65350B864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891C9DB-310A-4761-BB9C-B9948785AA7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2E6DFEB-8F98-4B44-9033-B804DFAFFB6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A4F9451-8F47-426C-9CA4-67E5411D6B8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A1DA042-9C06-4534-969E-B47CF1ABEAC4}"/>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6963AD5-4AF5-4BD1-81B6-BE265CBC1E8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C864F07-7D9B-4F30-95F0-225B5477B34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72DE3DD-DA08-4DA4-9781-5DDB172F768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D3494B7-FD52-40B1-A87A-37543ED0ADB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一般会計等に係る地方債残高が減少したことに加え、公営企業債等繰入見込額の減少により、令和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年度に引き続き将来負担額が減少した。また、控除項目である充当可能財源が増加したことで、分子の値が減少した。一方で、普通交付税が前年度比で約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％増加したことで分母の値</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した。結果、昨年度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より数値が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引き続き類似団体内平均値を下回る結果となった。今後も歳出の抑制に努めるとともに、適正な市債発行に努めていく。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16CB758-8C40-4BEF-B9EB-81AB0120516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569F8F0-9312-4372-B9BD-700292393BC9}"/>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5E198BE-A634-47A7-9E54-D849E2D8C44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DDEF2F5-9F4C-4D83-B29C-00A050E29194}"/>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E07DDFF9-6BA7-4AF8-98AB-E91577C08B08}"/>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63A04B7B-E870-448E-A257-4842EC484321}"/>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AA51E208-EDC3-4D49-9CD3-349BF7C727BD}"/>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EE1F99EB-5648-40EA-8F2A-BBF674A7029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D868D349-0C2A-47C9-B3C4-D038C8AC303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627D8735-23E8-45ED-8D14-CD3B5C85ECD7}"/>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1CCAF30E-33C1-4750-A9C0-B365864E2D5E}"/>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E1520F1F-4388-4E3E-B45F-C56012C29D64}"/>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40194E9C-63E9-453A-826C-C4141DD88F64}"/>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BB7A196-48F1-4327-BFA8-129446C15704}"/>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3F5A8828-8869-43D0-88D7-494209599C54}"/>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52553F9-D584-4911-A300-6D59002B6E62}"/>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AF9C6B7-BDC9-45BB-8BE6-C7E3E91AC19E}"/>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56DC449C-6A5F-4D4B-9102-D41329D8D59C}"/>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62FC3C88-DF8D-4BDE-9002-81B051DBD6D5}"/>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CBAB3CBF-0578-4295-B460-57C98C6E8B1D}"/>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BC8EA4F-3030-48CE-A0DC-8E49CDFA1524}"/>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F4CCC85-85F1-4FC4-B476-45820CC6D978}"/>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9DF1ADE3-9A77-4957-A98C-EF431DA21D06}"/>
            </a:ext>
          </a:extLst>
        </xdr:cNvPr>
        <xdr:cNvSpPr txBox="1"/>
      </xdr:nvSpPr>
      <xdr:spPr>
        <a:xfrm>
          <a:off x="13080365" y="579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2D155E36-52EF-47E8-B7DE-7A4DF9292326}"/>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F9ABAF16-9986-42F2-9673-4543B5CA819A}"/>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8E1ABC95-E77A-4B54-B85D-CF27E72734FE}"/>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159975</xdr:rowOff>
    </xdr:from>
    <xdr:to>
      <xdr:col>64</xdr:col>
      <xdr:colOff>123825</xdr:colOff>
      <xdr:row>31</xdr:row>
      <xdr:rowOff>90125</xdr:rowOff>
    </xdr:to>
    <xdr:sp macro="" textlink="">
      <xdr:nvSpPr>
        <xdr:cNvPr id="148" name="フローチャート: 判断 147">
          <a:extLst>
            <a:ext uri="{FF2B5EF4-FFF2-40B4-BE49-F238E27FC236}">
              <a16:creationId xmlns:a16="http://schemas.microsoft.com/office/drawing/2014/main" id="{8D2CD563-6168-40EC-A6D2-46F4DDEADCEF}"/>
            </a:ext>
          </a:extLst>
        </xdr:cNvPr>
        <xdr:cNvSpPr/>
      </xdr:nvSpPr>
      <xdr:spPr>
        <a:xfrm>
          <a:off x="11017885" y="5958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122501</xdr:rowOff>
    </xdr:from>
    <xdr:to>
      <xdr:col>60</xdr:col>
      <xdr:colOff>123825</xdr:colOff>
      <xdr:row>31</xdr:row>
      <xdr:rowOff>52651</xdr:rowOff>
    </xdr:to>
    <xdr:sp macro="" textlink="">
      <xdr:nvSpPr>
        <xdr:cNvPr id="149" name="フローチャート: 判断 148">
          <a:extLst>
            <a:ext uri="{FF2B5EF4-FFF2-40B4-BE49-F238E27FC236}">
              <a16:creationId xmlns:a16="http://schemas.microsoft.com/office/drawing/2014/main" id="{290C1A12-E21F-423F-A954-35AE72F2CAC2}"/>
            </a:ext>
          </a:extLst>
        </xdr:cNvPr>
        <xdr:cNvSpPr/>
      </xdr:nvSpPr>
      <xdr:spPr>
        <a:xfrm>
          <a:off x="10347325" y="5921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11F33DE-91C6-406E-9BBB-F381C016470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7E8D730-052F-464D-BFD9-113813B4529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E66B3E6-DA29-4D7D-8B70-677FA334DF1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5E7E619-F063-49A0-A3EB-B4E7C17137E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B9D4CA4-295C-47B1-9CC2-E610E59DDE8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68489</xdr:rowOff>
    </xdr:from>
    <xdr:to>
      <xdr:col>76</xdr:col>
      <xdr:colOff>73025</xdr:colOff>
      <xdr:row>29</xdr:row>
      <xdr:rowOff>170089</xdr:rowOff>
    </xdr:to>
    <xdr:sp macro="" textlink="">
      <xdr:nvSpPr>
        <xdr:cNvPr id="155" name="楕円 154">
          <a:extLst>
            <a:ext uri="{FF2B5EF4-FFF2-40B4-BE49-F238E27FC236}">
              <a16:creationId xmlns:a16="http://schemas.microsoft.com/office/drawing/2014/main" id="{EC7821B4-C6B9-470C-91DD-2AA5A4E7AABC}"/>
            </a:ext>
          </a:extLst>
        </xdr:cNvPr>
        <xdr:cNvSpPr/>
      </xdr:nvSpPr>
      <xdr:spPr>
        <a:xfrm>
          <a:off x="13001625" y="56996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91366</xdr:rowOff>
    </xdr:from>
    <xdr:ext cx="469744" cy="259045"/>
    <xdr:sp macro="" textlink="">
      <xdr:nvSpPr>
        <xdr:cNvPr id="156" name="債務償還比率該当値テキスト">
          <a:extLst>
            <a:ext uri="{FF2B5EF4-FFF2-40B4-BE49-F238E27FC236}">
              <a16:creationId xmlns:a16="http://schemas.microsoft.com/office/drawing/2014/main" id="{6A5D1740-945C-4481-9638-060AFF5241DE}"/>
            </a:ext>
          </a:extLst>
        </xdr:cNvPr>
        <xdr:cNvSpPr txBox="1"/>
      </xdr:nvSpPr>
      <xdr:spPr>
        <a:xfrm>
          <a:off x="13080365" y="555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69877</xdr:rowOff>
    </xdr:from>
    <xdr:to>
      <xdr:col>72</xdr:col>
      <xdr:colOff>123825</xdr:colOff>
      <xdr:row>30</xdr:row>
      <xdr:rowOff>27</xdr:rowOff>
    </xdr:to>
    <xdr:sp macro="" textlink="">
      <xdr:nvSpPr>
        <xdr:cNvPr id="157" name="楕円 156">
          <a:extLst>
            <a:ext uri="{FF2B5EF4-FFF2-40B4-BE49-F238E27FC236}">
              <a16:creationId xmlns:a16="http://schemas.microsoft.com/office/drawing/2014/main" id="{D168A5B0-5A62-4076-A12D-41E5F4B5CEB2}"/>
            </a:ext>
          </a:extLst>
        </xdr:cNvPr>
        <xdr:cNvSpPr/>
      </xdr:nvSpPr>
      <xdr:spPr>
        <a:xfrm>
          <a:off x="12359005" y="5701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119289</xdr:rowOff>
    </xdr:from>
    <xdr:to>
      <xdr:col>76</xdr:col>
      <xdr:colOff>22225</xdr:colOff>
      <xdr:row>29</xdr:row>
      <xdr:rowOff>120677</xdr:rowOff>
    </xdr:to>
    <xdr:cxnSp macro="">
      <xdr:nvCxnSpPr>
        <xdr:cNvPr id="158" name="直線コネクタ 157">
          <a:extLst>
            <a:ext uri="{FF2B5EF4-FFF2-40B4-BE49-F238E27FC236}">
              <a16:creationId xmlns:a16="http://schemas.microsoft.com/office/drawing/2014/main" id="{AFBCA7DC-2C71-4CA9-AAE8-F9F746128D08}"/>
            </a:ext>
          </a:extLst>
        </xdr:cNvPr>
        <xdr:cNvCxnSpPr/>
      </xdr:nvCxnSpPr>
      <xdr:spPr>
        <a:xfrm flipV="1">
          <a:off x="12409805" y="5750469"/>
          <a:ext cx="61976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108893</xdr:rowOff>
    </xdr:from>
    <xdr:to>
      <xdr:col>68</xdr:col>
      <xdr:colOff>123825</xdr:colOff>
      <xdr:row>30</xdr:row>
      <xdr:rowOff>39043</xdr:rowOff>
    </xdr:to>
    <xdr:sp macro="" textlink="">
      <xdr:nvSpPr>
        <xdr:cNvPr id="159" name="楕円 158">
          <a:extLst>
            <a:ext uri="{FF2B5EF4-FFF2-40B4-BE49-F238E27FC236}">
              <a16:creationId xmlns:a16="http://schemas.microsoft.com/office/drawing/2014/main" id="{D2F00CA6-A2AF-4F9A-AA45-8887C1C40DFF}"/>
            </a:ext>
          </a:extLst>
        </xdr:cNvPr>
        <xdr:cNvSpPr/>
      </xdr:nvSpPr>
      <xdr:spPr>
        <a:xfrm>
          <a:off x="11688445" y="5740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120677</xdr:rowOff>
    </xdr:from>
    <xdr:to>
      <xdr:col>72</xdr:col>
      <xdr:colOff>73025</xdr:colOff>
      <xdr:row>29</xdr:row>
      <xdr:rowOff>159693</xdr:rowOff>
    </xdr:to>
    <xdr:cxnSp macro="">
      <xdr:nvCxnSpPr>
        <xdr:cNvPr id="160" name="直線コネクタ 159">
          <a:extLst>
            <a:ext uri="{FF2B5EF4-FFF2-40B4-BE49-F238E27FC236}">
              <a16:creationId xmlns:a16="http://schemas.microsoft.com/office/drawing/2014/main" id="{485FE128-35C4-4198-BF40-22826B72B82B}"/>
            </a:ext>
          </a:extLst>
        </xdr:cNvPr>
        <xdr:cNvCxnSpPr/>
      </xdr:nvCxnSpPr>
      <xdr:spPr>
        <a:xfrm flipV="1">
          <a:off x="11739245" y="5751857"/>
          <a:ext cx="670560" cy="3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163984</xdr:rowOff>
    </xdr:from>
    <xdr:to>
      <xdr:col>64</xdr:col>
      <xdr:colOff>123825</xdr:colOff>
      <xdr:row>31</xdr:row>
      <xdr:rowOff>94134</xdr:rowOff>
    </xdr:to>
    <xdr:sp macro="" textlink="">
      <xdr:nvSpPr>
        <xdr:cNvPr id="161" name="楕円 160">
          <a:extLst>
            <a:ext uri="{FF2B5EF4-FFF2-40B4-BE49-F238E27FC236}">
              <a16:creationId xmlns:a16="http://schemas.microsoft.com/office/drawing/2014/main" id="{70719D6D-0AB5-4213-BDD3-39A49818B743}"/>
            </a:ext>
          </a:extLst>
        </xdr:cNvPr>
        <xdr:cNvSpPr/>
      </xdr:nvSpPr>
      <xdr:spPr>
        <a:xfrm>
          <a:off x="11017885" y="5962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159693</xdr:rowOff>
    </xdr:from>
    <xdr:to>
      <xdr:col>68</xdr:col>
      <xdr:colOff>73025</xdr:colOff>
      <xdr:row>31</xdr:row>
      <xdr:rowOff>43334</xdr:rowOff>
    </xdr:to>
    <xdr:cxnSp macro="">
      <xdr:nvCxnSpPr>
        <xdr:cNvPr id="162" name="直線コネクタ 161">
          <a:extLst>
            <a:ext uri="{FF2B5EF4-FFF2-40B4-BE49-F238E27FC236}">
              <a16:creationId xmlns:a16="http://schemas.microsoft.com/office/drawing/2014/main" id="{CFD4D9D1-27A5-49EE-A81A-9D15FC51E953}"/>
            </a:ext>
          </a:extLst>
        </xdr:cNvPr>
        <xdr:cNvCxnSpPr/>
      </xdr:nvCxnSpPr>
      <xdr:spPr>
        <a:xfrm flipV="1">
          <a:off x="11068685" y="5790873"/>
          <a:ext cx="670560" cy="2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35714</xdr:rowOff>
    </xdr:from>
    <xdr:to>
      <xdr:col>60</xdr:col>
      <xdr:colOff>123825</xdr:colOff>
      <xdr:row>31</xdr:row>
      <xdr:rowOff>137314</xdr:rowOff>
    </xdr:to>
    <xdr:sp macro="" textlink="">
      <xdr:nvSpPr>
        <xdr:cNvPr id="163" name="楕円 162">
          <a:extLst>
            <a:ext uri="{FF2B5EF4-FFF2-40B4-BE49-F238E27FC236}">
              <a16:creationId xmlns:a16="http://schemas.microsoft.com/office/drawing/2014/main" id="{AC37E427-921B-41EB-9A75-4E93AC58ECF0}"/>
            </a:ext>
          </a:extLst>
        </xdr:cNvPr>
        <xdr:cNvSpPr/>
      </xdr:nvSpPr>
      <xdr:spPr>
        <a:xfrm>
          <a:off x="10347325" y="60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43334</xdr:rowOff>
    </xdr:from>
    <xdr:to>
      <xdr:col>64</xdr:col>
      <xdr:colOff>73025</xdr:colOff>
      <xdr:row>31</xdr:row>
      <xdr:rowOff>86514</xdr:rowOff>
    </xdr:to>
    <xdr:cxnSp macro="">
      <xdr:nvCxnSpPr>
        <xdr:cNvPr id="164" name="直線コネクタ 163">
          <a:extLst>
            <a:ext uri="{FF2B5EF4-FFF2-40B4-BE49-F238E27FC236}">
              <a16:creationId xmlns:a16="http://schemas.microsoft.com/office/drawing/2014/main" id="{9955B4F9-1345-4403-A343-D7ED8E2E9227}"/>
            </a:ext>
          </a:extLst>
        </xdr:cNvPr>
        <xdr:cNvCxnSpPr/>
      </xdr:nvCxnSpPr>
      <xdr:spPr>
        <a:xfrm flipV="1">
          <a:off x="10398125" y="6009794"/>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B512B1ED-290A-4D64-8C20-D4CE357BDA71}"/>
            </a:ext>
          </a:extLst>
        </xdr:cNvPr>
        <xdr:cNvSpPr txBox="1"/>
      </xdr:nvSpPr>
      <xdr:spPr>
        <a:xfrm>
          <a:off x="12185092"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86F0D0CB-BD49-4815-ACF6-246891119DE1}"/>
            </a:ext>
          </a:extLst>
        </xdr:cNvPr>
        <xdr:cNvSpPr txBox="1"/>
      </xdr:nvSpPr>
      <xdr:spPr>
        <a:xfrm>
          <a:off x="11527232" y="58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106652</xdr:rowOff>
    </xdr:from>
    <xdr:ext cx="469744" cy="259045"/>
    <xdr:sp macro="" textlink="">
      <xdr:nvSpPr>
        <xdr:cNvPr id="167" name="n_3aveValue債務償還比率">
          <a:extLst>
            <a:ext uri="{FF2B5EF4-FFF2-40B4-BE49-F238E27FC236}">
              <a16:creationId xmlns:a16="http://schemas.microsoft.com/office/drawing/2014/main" id="{EF235698-56E3-4DDE-BBAD-992A09AD19A1}"/>
            </a:ext>
          </a:extLst>
        </xdr:cNvPr>
        <xdr:cNvSpPr txBox="1"/>
      </xdr:nvSpPr>
      <xdr:spPr>
        <a:xfrm>
          <a:off x="10856672" y="573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69178</xdr:rowOff>
    </xdr:from>
    <xdr:ext cx="469744" cy="259045"/>
    <xdr:sp macro="" textlink="">
      <xdr:nvSpPr>
        <xdr:cNvPr id="168" name="n_4aveValue債務償還比率">
          <a:extLst>
            <a:ext uri="{FF2B5EF4-FFF2-40B4-BE49-F238E27FC236}">
              <a16:creationId xmlns:a16="http://schemas.microsoft.com/office/drawing/2014/main" id="{DF528BE7-FEB5-44AD-8D18-CE33F7B4A477}"/>
            </a:ext>
          </a:extLst>
        </xdr:cNvPr>
        <xdr:cNvSpPr txBox="1"/>
      </xdr:nvSpPr>
      <xdr:spPr>
        <a:xfrm>
          <a:off x="10186112" y="570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16554</xdr:rowOff>
    </xdr:from>
    <xdr:ext cx="469744" cy="259045"/>
    <xdr:sp macro="" textlink="">
      <xdr:nvSpPr>
        <xdr:cNvPr id="169" name="n_1mainValue債務償還比率">
          <a:extLst>
            <a:ext uri="{FF2B5EF4-FFF2-40B4-BE49-F238E27FC236}">
              <a16:creationId xmlns:a16="http://schemas.microsoft.com/office/drawing/2014/main" id="{8F9AE37A-69E5-4649-8CE6-1B265B0D7E09}"/>
            </a:ext>
          </a:extLst>
        </xdr:cNvPr>
        <xdr:cNvSpPr txBox="1"/>
      </xdr:nvSpPr>
      <xdr:spPr>
        <a:xfrm>
          <a:off x="12185092" y="548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55570</xdr:rowOff>
    </xdr:from>
    <xdr:ext cx="469744" cy="259045"/>
    <xdr:sp macro="" textlink="">
      <xdr:nvSpPr>
        <xdr:cNvPr id="170" name="n_2mainValue債務償還比率">
          <a:extLst>
            <a:ext uri="{FF2B5EF4-FFF2-40B4-BE49-F238E27FC236}">
              <a16:creationId xmlns:a16="http://schemas.microsoft.com/office/drawing/2014/main" id="{DEE19BFC-846A-4F70-BC70-DCA9D55A8384}"/>
            </a:ext>
          </a:extLst>
        </xdr:cNvPr>
        <xdr:cNvSpPr txBox="1"/>
      </xdr:nvSpPr>
      <xdr:spPr>
        <a:xfrm>
          <a:off x="11527232" y="551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85261</xdr:rowOff>
    </xdr:from>
    <xdr:ext cx="469744" cy="259045"/>
    <xdr:sp macro="" textlink="">
      <xdr:nvSpPr>
        <xdr:cNvPr id="171" name="n_3mainValue債務償還比率">
          <a:extLst>
            <a:ext uri="{FF2B5EF4-FFF2-40B4-BE49-F238E27FC236}">
              <a16:creationId xmlns:a16="http://schemas.microsoft.com/office/drawing/2014/main" id="{D6674E91-FF03-4EAF-9452-DEA453E6B707}"/>
            </a:ext>
          </a:extLst>
        </xdr:cNvPr>
        <xdr:cNvSpPr txBox="1"/>
      </xdr:nvSpPr>
      <xdr:spPr>
        <a:xfrm>
          <a:off x="10856672" y="605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128441</xdr:rowOff>
    </xdr:from>
    <xdr:ext cx="469744" cy="259045"/>
    <xdr:sp macro="" textlink="">
      <xdr:nvSpPr>
        <xdr:cNvPr id="172" name="n_4mainValue債務償還比率">
          <a:extLst>
            <a:ext uri="{FF2B5EF4-FFF2-40B4-BE49-F238E27FC236}">
              <a16:creationId xmlns:a16="http://schemas.microsoft.com/office/drawing/2014/main" id="{A11FB715-D271-493F-831D-867DCA6CC0D1}"/>
            </a:ext>
          </a:extLst>
        </xdr:cNvPr>
        <xdr:cNvSpPr txBox="1"/>
      </xdr:nvSpPr>
      <xdr:spPr>
        <a:xfrm>
          <a:off x="10186112" y="60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4FCD7857-5B61-4437-B84F-025602E40E1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CC92919-63FE-4CD1-AA4C-C1F9533497E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D5CFD2F-C323-4D00-A244-1B4026FFAAA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D112A0E7-543C-43C1-B4DF-C8C6C028458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017D698-1019-42B2-B883-53327D58EE1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E224EFC-62D2-4615-B4F0-D5B6DD1144C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1A6252-8554-4676-B60B-B012AFEB324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2E53F0-47F5-439F-BF04-D55E11075FC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C157F5-74F7-453A-ABD0-EB6447C9EF8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FD4340-E860-44D8-8DFE-942CCE4B962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11366F-082C-437A-9A38-CA865462ADC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D85602-AFC0-4113-9616-F46EB074E83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1ADCC0-D80C-4385-AAE5-B1ADC1E0834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1A0127-4449-4DCE-9B24-17F2E9E7A5D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FB211E-0892-4E81-A84A-54FD298CB4E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088C93-7C68-41EF-904B-F27A10705E7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B4A8AC-2639-4443-B8E3-9D2EF09B06C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D07D6D-128A-4D8C-93D1-F8A98672AD6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4C23DA-EA74-4991-B479-F728866FB2D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1539A8-C84A-4CB8-9701-9744307A675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31F8E0-C1FF-4E05-8714-28E30F8F849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6361CB-9AC0-43AF-A7F4-84BFE5C4FD2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365EC0-B8A2-465C-BA90-2471406E0CF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23F6A4-B7C1-434C-8EF6-6CFE99598FC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0F3E68-D9D1-4B95-B11A-FB4A701886F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2C82A2-AD41-4BF1-83ED-59661BFDBF9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0F408F-0C28-450E-A710-38A1863CBB6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47CF26-7778-458D-B9D6-4B6979906F7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8105AE-54D5-4155-822E-179825126F3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4860EF-4AAA-483B-ADDD-63DA1927AF7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59DA91-7FD7-4B3B-AF9B-EC31E07465C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CE1212-87DD-483D-96B9-D78EDB6A4E4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3B7499-AEEF-4591-A0DE-C9AAD5238E1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35A580-4376-406C-AD01-122909BB15E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0C9909-9DBC-4CF2-BC66-E15D99BA398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AAB34C-9B86-4EA6-905A-8DD6D71E53C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F5EC81-AF86-4749-8744-9E14A37D822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4B7F1D-BDAE-438F-97FB-D41703ED796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425E48-2953-44D5-A6F5-5E0B29FC696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A45ECB-2FD5-4E9C-93A6-55D68BB8250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0B342A-6B78-4B19-A184-52843E93CFE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FEB309-D4B7-41CB-B66D-3E3737D8D7F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7AEA94-C70D-4130-9BFF-AC96B2D4CE8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65FF44-EF78-4126-9267-2258AF107D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5DB404-1EAD-401E-9AB0-5E9DD9F595A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D53477-C66C-4AA7-9AAB-4EFCF9ED711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A09756-D0C4-4FC3-A099-FD2002E2A11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1F8B2D-1928-49D0-997C-0E7E31EBC29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D2E2504-CEF2-430E-AD11-AE62875AFF5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EDD1FD6-2C2E-47AF-B006-FE2DFD42CC3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91CD2ED-896A-4CB7-AC4D-3BA4EE3100C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9DDA93B-A9DA-4C8F-91C3-CCD5C3E26F76}"/>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78B75EF-E7FE-49FD-B4A5-E4632552D07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F301374-70A9-4972-88B1-AE94B406903A}"/>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AEFFB0F-EF94-4318-A12A-0686D4A2E879}"/>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86A2648-AD22-4374-B3DE-A9A65006BE7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6F3A58B-3152-4D55-8B01-934AB32FF87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7C8D6FF-5DA2-4BD1-AB8A-CE246131271E}"/>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1E73BED-70E2-4A98-A81C-B8C2B28C6C7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A4AFD315-2C21-447A-AAFD-F2D648F32F1B}"/>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8B72A738-F609-45C3-971D-EA779C0E9870}"/>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F0814974-18B1-4508-BF85-06B27318F429}"/>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32F6008A-6D92-4855-B455-73E57A340D6C}"/>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BB56CE05-40C5-4216-BB62-902F34354492}"/>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85845390-1E7D-44A1-9A02-7FC4DDBA5E92}"/>
            </a:ext>
          </a:extLst>
        </xdr:cNvPr>
        <xdr:cNvSpPr txBox="1"/>
      </xdr:nvSpPr>
      <xdr:spPr>
        <a:xfrm>
          <a:off x="412496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AF89E320-DB36-4F96-901B-E71F7454BF08}"/>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88678CF9-2DC1-4D9A-89CD-C6D0CBC372A9}"/>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F5200BA-16E1-4E8A-8C44-06ACD4117F26}"/>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8707AC1C-5051-4D2F-B233-747F2965D4EB}"/>
            </a:ext>
          </a:extLst>
        </xdr:cNvPr>
        <xdr:cNvSpPr/>
      </xdr:nvSpPr>
      <xdr:spPr>
        <a:xfrm>
          <a:off x="17399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094D162B-C1F2-4D20-9FE5-52E17E81EDCA}"/>
            </a:ext>
          </a:extLst>
        </xdr:cNvPr>
        <xdr:cNvSpPr/>
      </xdr:nvSpPr>
      <xdr:spPr>
        <a:xfrm>
          <a:off x="965200" y="611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C3CAA76-7348-44A3-8679-D4CB2D93CE6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FAF6134-5022-480B-AE31-222F90E5796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79B03D8-4E4E-473B-8CE7-D1A50C6550A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47CE37-538F-4B58-BFE2-F167F577837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E0F00B-CF9E-4483-B975-0A7A8F048E2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84836</xdr:rowOff>
    </xdr:from>
    <xdr:to>
      <xdr:col>24</xdr:col>
      <xdr:colOff>114300</xdr:colOff>
      <xdr:row>40</xdr:row>
      <xdr:rowOff>14986</xdr:rowOff>
    </xdr:to>
    <xdr:sp macro="" textlink="">
      <xdr:nvSpPr>
        <xdr:cNvPr id="71" name="楕円 70">
          <a:extLst>
            <a:ext uri="{FF2B5EF4-FFF2-40B4-BE49-F238E27FC236}">
              <a16:creationId xmlns:a16="http://schemas.microsoft.com/office/drawing/2014/main" id="{1F19D71F-5B52-44C7-8C85-53BF4968FEEE}"/>
            </a:ext>
          </a:extLst>
        </xdr:cNvPr>
        <xdr:cNvSpPr/>
      </xdr:nvSpPr>
      <xdr:spPr>
        <a:xfrm>
          <a:off x="4036060" y="6622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63263</xdr:rowOff>
    </xdr:from>
    <xdr:ext cx="405111" cy="259045"/>
    <xdr:sp macro="" textlink="">
      <xdr:nvSpPr>
        <xdr:cNvPr id="72" name="【道路】&#10;有形固定資産減価償却率該当値テキスト">
          <a:extLst>
            <a:ext uri="{FF2B5EF4-FFF2-40B4-BE49-F238E27FC236}">
              <a16:creationId xmlns:a16="http://schemas.microsoft.com/office/drawing/2014/main" id="{3EBF94CB-E8BE-4B4D-85F6-389DC9B66614}"/>
            </a:ext>
          </a:extLst>
        </xdr:cNvPr>
        <xdr:cNvSpPr txBox="1"/>
      </xdr:nvSpPr>
      <xdr:spPr>
        <a:xfrm>
          <a:off x="4124960"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68834</xdr:rowOff>
    </xdr:from>
    <xdr:to>
      <xdr:col>20</xdr:col>
      <xdr:colOff>38100</xdr:colOff>
      <xdr:row>39</xdr:row>
      <xdr:rowOff>170434</xdr:rowOff>
    </xdr:to>
    <xdr:sp macro="" textlink="">
      <xdr:nvSpPr>
        <xdr:cNvPr id="73" name="楕円 72">
          <a:extLst>
            <a:ext uri="{FF2B5EF4-FFF2-40B4-BE49-F238E27FC236}">
              <a16:creationId xmlns:a16="http://schemas.microsoft.com/office/drawing/2014/main" id="{9CA15055-0EF7-405A-A1BA-1C597718FE1A}"/>
            </a:ext>
          </a:extLst>
        </xdr:cNvPr>
        <xdr:cNvSpPr/>
      </xdr:nvSpPr>
      <xdr:spPr>
        <a:xfrm>
          <a:off x="3312160" y="6606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119634</xdr:rowOff>
    </xdr:from>
    <xdr:to>
      <xdr:col>24</xdr:col>
      <xdr:colOff>63500</xdr:colOff>
      <xdr:row>39</xdr:row>
      <xdr:rowOff>135636</xdr:rowOff>
    </xdr:to>
    <xdr:cxnSp macro="">
      <xdr:nvCxnSpPr>
        <xdr:cNvPr id="74" name="直線コネクタ 73">
          <a:extLst>
            <a:ext uri="{FF2B5EF4-FFF2-40B4-BE49-F238E27FC236}">
              <a16:creationId xmlns:a16="http://schemas.microsoft.com/office/drawing/2014/main" id="{53F8CD3C-719C-4ACB-9E9B-3D2203F922B5}"/>
            </a:ext>
          </a:extLst>
        </xdr:cNvPr>
        <xdr:cNvCxnSpPr/>
      </xdr:nvCxnSpPr>
      <xdr:spPr>
        <a:xfrm>
          <a:off x="3355340" y="6657594"/>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61976</xdr:rowOff>
    </xdr:from>
    <xdr:to>
      <xdr:col>15</xdr:col>
      <xdr:colOff>101600</xdr:colOff>
      <xdr:row>39</xdr:row>
      <xdr:rowOff>163576</xdr:rowOff>
    </xdr:to>
    <xdr:sp macro="" textlink="">
      <xdr:nvSpPr>
        <xdr:cNvPr id="75" name="楕円 74">
          <a:extLst>
            <a:ext uri="{FF2B5EF4-FFF2-40B4-BE49-F238E27FC236}">
              <a16:creationId xmlns:a16="http://schemas.microsoft.com/office/drawing/2014/main" id="{F3FBF82C-CBD8-4023-85E9-62787E51ADF5}"/>
            </a:ext>
          </a:extLst>
        </xdr:cNvPr>
        <xdr:cNvSpPr/>
      </xdr:nvSpPr>
      <xdr:spPr>
        <a:xfrm>
          <a:off x="25146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112776</xdr:rowOff>
    </xdr:from>
    <xdr:to>
      <xdr:col>19</xdr:col>
      <xdr:colOff>177800</xdr:colOff>
      <xdr:row>39</xdr:row>
      <xdr:rowOff>119634</xdr:rowOff>
    </xdr:to>
    <xdr:cxnSp macro="">
      <xdr:nvCxnSpPr>
        <xdr:cNvPr id="76" name="直線コネクタ 75">
          <a:extLst>
            <a:ext uri="{FF2B5EF4-FFF2-40B4-BE49-F238E27FC236}">
              <a16:creationId xmlns:a16="http://schemas.microsoft.com/office/drawing/2014/main" id="{0143AB47-99FE-46B3-BFF3-76CEA720AEED}"/>
            </a:ext>
          </a:extLst>
        </xdr:cNvPr>
        <xdr:cNvCxnSpPr/>
      </xdr:nvCxnSpPr>
      <xdr:spPr>
        <a:xfrm>
          <a:off x="2565400" y="6650736"/>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48260</xdr:rowOff>
    </xdr:from>
    <xdr:to>
      <xdr:col>10</xdr:col>
      <xdr:colOff>165100</xdr:colOff>
      <xdr:row>39</xdr:row>
      <xdr:rowOff>149860</xdr:rowOff>
    </xdr:to>
    <xdr:sp macro="" textlink="">
      <xdr:nvSpPr>
        <xdr:cNvPr id="77" name="楕円 76">
          <a:extLst>
            <a:ext uri="{FF2B5EF4-FFF2-40B4-BE49-F238E27FC236}">
              <a16:creationId xmlns:a16="http://schemas.microsoft.com/office/drawing/2014/main" id="{ECF0BCC5-7114-433A-BEB5-EDA142826013}"/>
            </a:ext>
          </a:extLst>
        </xdr:cNvPr>
        <xdr:cNvSpPr/>
      </xdr:nvSpPr>
      <xdr:spPr>
        <a:xfrm>
          <a:off x="17399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99060</xdr:rowOff>
    </xdr:from>
    <xdr:to>
      <xdr:col>15</xdr:col>
      <xdr:colOff>50800</xdr:colOff>
      <xdr:row>39</xdr:row>
      <xdr:rowOff>112776</xdr:rowOff>
    </xdr:to>
    <xdr:cxnSp macro="">
      <xdr:nvCxnSpPr>
        <xdr:cNvPr id="78" name="直線コネクタ 77">
          <a:extLst>
            <a:ext uri="{FF2B5EF4-FFF2-40B4-BE49-F238E27FC236}">
              <a16:creationId xmlns:a16="http://schemas.microsoft.com/office/drawing/2014/main" id="{7870EC3A-10FC-42F4-9404-8C81715A279F}"/>
            </a:ext>
          </a:extLst>
        </xdr:cNvPr>
        <xdr:cNvCxnSpPr/>
      </xdr:nvCxnSpPr>
      <xdr:spPr>
        <a:xfrm>
          <a:off x="1790700" y="6637020"/>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162560</xdr:rowOff>
    </xdr:from>
    <xdr:to>
      <xdr:col>6</xdr:col>
      <xdr:colOff>38100</xdr:colOff>
      <xdr:row>40</xdr:row>
      <xdr:rowOff>92710</xdr:rowOff>
    </xdr:to>
    <xdr:sp macro="" textlink="">
      <xdr:nvSpPr>
        <xdr:cNvPr id="79" name="楕円 78">
          <a:extLst>
            <a:ext uri="{FF2B5EF4-FFF2-40B4-BE49-F238E27FC236}">
              <a16:creationId xmlns:a16="http://schemas.microsoft.com/office/drawing/2014/main" id="{ACDCB6D8-706C-4587-AB24-4AEA80A6B36F}"/>
            </a:ext>
          </a:extLst>
        </xdr:cNvPr>
        <xdr:cNvSpPr/>
      </xdr:nvSpPr>
      <xdr:spPr>
        <a:xfrm>
          <a:off x="96520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99060</xdr:rowOff>
    </xdr:from>
    <xdr:to>
      <xdr:col>10</xdr:col>
      <xdr:colOff>114300</xdr:colOff>
      <xdr:row>40</xdr:row>
      <xdr:rowOff>41910</xdr:rowOff>
    </xdr:to>
    <xdr:cxnSp macro="">
      <xdr:nvCxnSpPr>
        <xdr:cNvPr id="80" name="直線コネクタ 79">
          <a:extLst>
            <a:ext uri="{FF2B5EF4-FFF2-40B4-BE49-F238E27FC236}">
              <a16:creationId xmlns:a16="http://schemas.microsoft.com/office/drawing/2014/main" id="{95FE1896-BF4D-4365-99EE-A80F2A4F5DF3}"/>
            </a:ext>
          </a:extLst>
        </xdr:cNvPr>
        <xdr:cNvCxnSpPr/>
      </xdr:nvCxnSpPr>
      <xdr:spPr>
        <a:xfrm flipV="1">
          <a:off x="1008380" y="6637020"/>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59F5F50B-F17E-4760-96C2-7EC79BFE2543}"/>
            </a:ext>
          </a:extLst>
        </xdr:cNvPr>
        <xdr:cNvSpPr txBox="1"/>
      </xdr:nvSpPr>
      <xdr:spPr>
        <a:xfrm>
          <a:off x="317056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2CA7993E-077B-4CDE-BF80-E7F9D4288C27}"/>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9ECA68DB-5FC2-42A9-AEE5-D84EC1E88BDE}"/>
            </a:ext>
          </a:extLst>
        </xdr:cNvPr>
        <xdr:cNvSpPr txBox="1"/>
      </xdr:nvSpPr>
      <xdr:spPr>
        <a:xfrm>
          <a:off x="16110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道路】&#10;有形固定資産減価償却率">
          <a:extLst>
            <a:ext uri="{FF2B5EF4-FFF2-40B4-BE49-F238E27FC236}">
              <a16:creationId xmlns:a16="http://schemas.microsoft.com/office/drawing/2014/main" id="{F6315991-F79A-4B03-9227-3EB553D94C57}"/>
            </a:ext>
          </a:extLst>
        </xdr:cNvPr>
        <xdr:cNvSpPr txBox="1"/>
      </xdr:nvSpPr>
      <xdr:spPr>
        <a:xfrm>
          <a:off x="83630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161561</xdr:rowOff>
    </xdr:from>
    <xdr:ext cx="405111" cy="259045"/>
    <xdr:sp macro="" textlink="">
      <xdr:nvSpPr>
        <xdr:cNvPr id="85" name="n_1mainValue【道路】&#10;有形固定資産減価償却率">
          <a:extLst>
            <a:ext uri="{FF2B5EF4-FFF2-40B4-BE49-F238E27FC236}">
              <a16:creationId xmlns:a16="http://schemas.microsoft.com/office/drawing/2014/main" id="{003EC2D3-E375-4E0F-AEFE-BCC6544FF3F1}"/>
            </a:ext>
          </a:extLst>
        </xdr:cNvPr>
        <xdr:cNvSpPr txBox="1"/>
      </xdr:nvSpPr>
      <xdr:spPr>
        <a:xfrm>
          <a:off x="317056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154703</xdr:rowOff>
    </xdr:from>
    <xdr:ext cx="405111" cy="259045"/>
    <xdr:sp macro="" textlink="">
      <xdr:nvSpPr>
        <xdr:cNvPr id="86" name="n_2mainValue【道路】&#10;有形固定資産減価償却率">
          <a:extLst>
            <a:ext uri="{FF2B5EF4-FFF2-40B4-BE49-F238E27FC236}">
              <a16:creationId xmlns:a16="http://schemas.microsoft.com/office/drawing/2014/main" id="{D3055EC0-AA7C-4317-826B-BF03EAA5209C}"/>
            </a:ext>
          </a:extLst>
        </xdr:cNvPr>
        <xdr:cNvSpPr txBox="1"/>
      </xdr:nvSpPr>
      <xdr:spPr>
        <a:xfrm>
          <a:off x="238570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7F53C10C-F336-455A-975C-F2E1FE2A2BC6}"/>
            </a:ext>
          </a:extLst>
        </xdr:cNvPr>
        <xdr:cNvSpPr txBox="1"/>
      </xdr:nvSpPr>
      <xdr:spPr>
        <a:xfrm>
          <a:off x="161100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83837</xdr:rowOff>
    </xdr:from>
    <xdr:ext cx="405111" cy="259045"/>
    <xdr:sp macro="" textlink="">
      <xdr:nvSpPr>
        <xdr:cNvPr id="88" name="n_4mainValue【道路】&#10;有形固定資産減価償却率">
          <a:extLst>
            <a:ext uri="{FF2B5EF4-FFF2-40B4-BE49-F238E27FC236}">
              <a16:creationId xmlns:a16="http://schemas.microsoft.com/office/drawing/2014/main" id="{A319E951-3DC4-4B78-9347-0A80DC63F690}"/>
            </a:ext>
          </a:extLst>
        </xdr:cNvPr>
        <xdr:cNvSpPr txBox="1"/>
      </xdr:nvSpPr>
      <xdr:spPr>
        <a:xfrm>
          <a:off x="83630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C015AE0-2DC5-4930-8A3D-22E5AEBC635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7CDCC87-B828-46A5-B12C-958698DBB6C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662DD21-CF87-4344-B3B7-5B6223967DE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C88133E-3E00-4F8D-B1BA-EF0F2E8CC17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963C86E-34D9-4E77-86F9-F95D8771EC9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7F20FBD-54D8-4B0F-BC35-5942902BCDA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D304A98-AA9F-4D94-BD3D-292E7CC70A8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EB194C0-7533-473E-87CA-C51EA931AF0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4289B81-2EC1-48C4-8C89-2579EB8335E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8061DCE-C724-406C-99A2-60580987BA4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A74A937-C2A5-4453-972D-938D3E9F5A3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893F039-DCC1-45AB-B443-0CC10F8D79A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D22ECFA-E726-4D92-8DFE-7FDCA097F3F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8162AE94-63C4-47A8-8E83-B0FC24ED13FF}"/>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BD706D2-5C36-41D8-9E06-D1AD64C0EFD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9D0B762-1346-4EE6-83A0-A848204B0D3D}"/>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DA967B9-662A-49B4-BC83-F0AF5B95C44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139EE2E-3274-41C0-8DF1-E1515D9063E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C83305C-E6A4-4341-9B3B-E04B876DE97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7BDAA7B-5FB6-4737-8288-F133EF983A4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932DDC6-4607-40BF-B2FC-CEA2C4D3576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FE5F9C9-BDAD-4161-B4D9-313B528BFE8F}"/>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2D54F23-3280-4757-AAD7-77ACC2605E3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1924D9CD-46D9-4EDF-AAED-D0BDC57930FD}"/>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40F986B1-1C70-4922-807E-5AF96E8ED245}"/>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01300E6F-D50F-481D-AE1A-D900F3C646C3}"/>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416AF512-530A-4AF4-8DD3-4B3C70B6B8C5}"/>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98CB5636-FFB0-41B9-852F-311CCF14C26B}"/>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92406D1C-ABB2-4CEF-801E-7760E6CB9FFD}"/>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EBF9CF23-51F0-483E-97D8-3CA02D3EFF16}"/>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18FBB2BB-5C7E-4D7C-B09F-DE7C89A29F78}"/>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2B70F274-69A7-4E4D-880F-8C04D5AB3876}"/>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165227</xdr:rowOff>
    </xdr:from>
    <xdr:to>
      <xdr:col>41</xdr:col>
      <xdr:colOff>101600</xdr:colOff>
      <xdr:row>38</xdr:row>
      <xdr:rowOff>95377</xdr:rowOff>
    </xdr:to>
    <xdr:sp macro="" textlink="">
      <xdr:nvSpPr>
        <xdr:cNvPr id="121" name="フローチャート: 判断 120">
          <a:extLst>
            <a:ext uri="{FF2B5EF4-FFF2-40B4-BE49-F238E27FC236}">
              <a16:creationId xmlns:a16="http://schemas.microsoft.com/office/drawing/2014/main" id="{AD71F9E8-1AB7-4807-8FA6-D705EBB1AFAD}"/>
            </a:ext>
          </a:extLst>
        </xdr:cNvPr>
        <xdr:cNvSpPr/>
      </xdr:nvSpPr>
      <xdr:spPr>
        <a:xfrm>
          <a:off x="6873240" y="6367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165379</xdr:rowOff>
    </xdr:from>
    <xdr:to>
      <xdr:col>36</xdr:col>
      <xdr:colOff>165100</xdr:colOff>
      <xdr:row>38</xdr:row>
      <xdr:rowOff>95529</xdr:rowOff>
    </xdr:to>
    <xdr:sp macro="" textlink="">
      <xdr:nvSpPr>
        <xdr:cNvPr id="122" name="フローチャート: 判断 121">
          <a:extLst>
            <a:ext uri="{FF2B5EF4-FFF2-40B4-BE49-F238E27FC236}">
              <a16:creationId xmlns:a16="http://schemas.microsoft.com/office/drawing/2014/main" id="{A389E4A6-839A-4A4F-9ECC-870B5EA68333}"/>
            </a:ext>
          </a:extLst>
        </xdr:cNvPr>
        <xdr:cNvSpPr/>
      </xdr:nvSpPr>
      <xdr:spPr>
        <a:xfrm>
          <a:off x="6098540" y="6368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D55D13A-531E-4381-A6E3-30864695AC3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E7C6C18-9DFC-45CA-BC51-DF222422525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183BC24-E2D3-42A4-83B6-653087A2B54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7CA666-E18D-48A2-8171-BD36C15F752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96D2FD-724C-4785-837D-1827CC69EF1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19914</xdr:rowOff>
    </xdr:from>
    <xdr:to>
      <xdr:col>55</xdr:col>
      <xdr:colOff>50800</xdr:colOff>
      <xdr:row>41</xdr:row>
      <xdr:rowOff>121514</xdr:rowOff>
    </xdr:to>
    <xdr:sp macro="" textlink="">
      <xdr:nvSpPr>
        <xdr:cNvPr id="128" name="楕円 127">
          <a:extLst>
            <a:ext uri="{FF2B5EF4-FFF2-40B4-BE49-F238E27FC236}">
              <a16:creationId xmlns:a16="http://schemas.microsoft.com/office/drawing/2014/main" id="{B17C5ADD-CE0E-4CF2-BA0F-BE640CD7D40C}"/>
            </a:ext>
          </a:extLst>
        </xdr:cNvPr>
        <xdr:cNvSpPr/>
      </xdr:nvSpPr>
      <xdr:spPr>
        <a:xfrm>
          <a:off x="9192260" y="6893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106291</xdr:rowOff>
    </xdr:from>
    <xdr:ext cx="469744" cy="259045"/>
    <xdr:sp macro="" textlink="">
      <xdr:nvSpPr>
        <xdr:cNvPr id="129" name="【道路】&#10;一人当たり延長該当値テキスト">
          <a:extLst>
            <a:ext uri="{FF2B5EF4-FFF2-40B4-BE49-F238E27FC236}">
              <a16:creationId xmlns:a16="http://schemas.microsoft.com/office/drawing/2014/main" id="{0766C5EB-C36F-48A4-A322-0036E328A6DB}"/>
            </a:ext>
          </a:extLst>
        </xdr:cNvPr>
        <xdr:cNvSpPr txBox="1"/>
      </xdr:nvSpPr>
      <xdr:spPr>
        <a:xfrm>
          <a:off x="9258300" y="68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21133</xdr:rowOff>
    </xdr:from>
    <xdr:to>
      <xdr:col>50</xdr:col>
      <xdr:colOff>165100</xdr:colOff>
      <xdr:row>41</xdr:row>
      <xdr:rowOff>122733</xdr:rowOff>
    </xdr:to>
    <xdr:sp macro="" textlink="">
      <xdr:nvSpPr>
        <xdr:cNvPr id="130" name="楕円 129">
          <a:extLst>
            <a:ext uri="{FF2B5EF4-FFF2-40B4-BE49-F238E27FC236}">
              <a16:creationId xmlns:a16="http://schemas.microsoft.com/office/drawing/2014/main" id="{39EBA0A9-1906-4268-A71D-34EE04ED98C8}"/>
            </a:ext>
          </a:extLst>
        </xdr:cNvPr>
        <xdr:cNvSpPr/>
      </xdr:nvSpPr>
      <xdr:spPr>
        <a:xfrm>
          <a:off x="8445500" y="68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70714</xdr:rowOff>
    </xdr:from>
    <xdr:to>
      <xdr:col>55</xdr:col>
      <xdr:colOff>0</xdr:colOff>
      <xdr:row>41</xdr:row>
      <xdr:rowOff>71933</xdr:rowOff>
    </xdr:to>
    <xdr:cxnSp macro="">
      <xdr:nvCxnSpPr>
        <xdr:cNvPr id="131" name="直線コネクタ 130">
          <a:extLst>
            <a:ext uri="{FF2B5EF4-FFF2-40B4-BE49-F238E27FC236}">
              <a16:creationId xmlns:a16="http://schemas.microsoft.com/office/drawing/2014/main" id="{37AE365C-A00A-4A7C-9F9B-64DD588F1F2C}"/>
            </a:ext>
          </a:extLst>
        </xdr:cNvPr>
        <xdr:cNvCxnSpPr/>
      </xdr:nvCxnSpPr>
      <xdr:spPr>
        <a:xfrm flipV="1">
          <a:off x="8496300" y="6943954"/>
          <a:ext cx="7239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22733</xdr:rowOff>
    </xdr:from>
    <xdr:to>
      <xdr:col>46</xdr:col>
      <xdr:colOff>38100</xdr:colOff>
      <xdr:row>41</xdr:row>
      <xdr:rowOff>124333</xdr:rowOff>
    </xdr:to>
    <xdr:sp macro="" textlink="">
      <xdr:nvSpPr>
        <xdr:cNvPr id="132" name="楕円 131">
          <a:extLst>
            <a:ext uri="{FF2B5EF4-FFF2-40B4-BE49-F238E27FC236}">
              <a16:creationId xmlns:a16="http://schemas.microsoft.com/office/drawing/2014/main" id="{A71BED7E-73B2-4C16-BA80-8B71F4DFE7AF}"/>
            </a:ext>
          </a:extLst>
        </xdr:cNvPr>
        <xdr:cNvSpPr/>
      </xdr:nvSpPr>
      <xdr:spPr>
        <a:xfrm>
          <a:off x="7670800" y="68959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71933</xdr:rowOff>
    </xdr:from>
    <xdr:to>
      <xdr:col>50</xdr:col>
      <xdr:colOff>114300</xdr:colOff>
      <xdr:row>41</xdr:row>
      <xdr:rowOff>73533</xdr:rowOff>
    </xdr:to>
    <xdr:cxnSp macro="">
      <xdr:nvCxnSpPr>
        <xdr:cNvPr id="133" name="直線コネクタ 132">
          <a:extLst>
            <a:ext uri="{FF2B5EF4-FFF2-40B4-BE49-F238E27FC236}">
              <a16:creationId xmlns:a16="http://schemas.microsoft.com/office/drawing/2014/main" id="{40D4075C-0241-455F-A096-E4EE85DFEBDF}"/>
            </a:ext>
          </a:extLst>
        </xdr:cNvPr>
        <xdr:cNvCxnSpPr/>
      </xdr:nvCxnSpPr>
      <xdr:spPr>
        <a:xfrm flipV="1">
          <a:off x="7713980" y="6945173"/>
          <a:ext cx="78232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24409</xdr:rowOff>
    </xdr:from>
    <xdr:to>
      <xdr:col>41</xdr:col>
      <xdr:colOff>101600</xdr:colOff>
      <xdr:row>41</xdr:row>
      <xdr:rowOff>126009</xdr:rowOff>
    </xdr:to>
    <xdr:sp macro="" textlink="">
      <xdr:nvSpPr>
        <xdr:cNvPr id="134" name="楕円 133">
          <a:extLst>
            <a:ext uri="{FF2B5EF4-FFF2-40B4-BE49-F238E27FC236}">
              <a16:creationId xmlns:a16="http://schemas.microsoft.com/office/drawing/2014/main" id="{6FC28DA7-F3F2-42ED-B16C-DF7979B99820}"/>
            </a:ext>
          </a:extLst>
        </xdr:cNvPr>
        <xdr:cNvSpPr/>
      </xdr:nvSpPr>
      <xdr:spPr>
        <a:xfrm>
          <a:off x="6873240" y="68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73533</xdr:rowOff>
    </xdr:from>
    <xdr:to>
      <xdr:col>45</xdr:col>
      <xdr:colOff>177800</xdr:colOff>
      <xdr:row>41</xdr:row>
      <xdr:rowOff>75209</xdr:rowOff>
    </xdr:to>
    <xdr:cxnSp macro="">
      <xdr:nvCxnSpPr>
        <xdr:cNvPr id="135" name="直線コネクタ 134">
          <a:extLst>
            <a:ext uri="{FF2B5EF4-FFF2-40B4-BE49-F238E27FC236}">
              <a16:creationId xmlns:a16="http://schemas.microsoft.com/office/drawing/2014/main" id="{E7F8B702-0366-4033-AD53-4A6A6F5DA91B}"/>
            </a:ext>
          </a:extLst>
        </xdr:cNvPr>
        <xdr:cNvCxnSpPr/>
      </xdr:nvCxnSpPr>
      <xdr:spPr>
        <a:xfrm flipV="1">
          <a:off x="6924040" y="6946773"/>
          <a:ext cx="78994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25629</xdr:rowOff>
    </xdr:from>
    <xdr:to>
      <xdr:col>36</xdr:col>
      <xdr:colOff>165100</xdr:colOff>
      <xdr:row>41</xdr:row>
      <xdr:rowOff>127229</xdr:rowOff>
    </xdr:to>
    <xdr:sp macro="" textlink="">
      <xdr:nvSpPr>
        <xdr:cNvPr id="136" name="楕円 135">
          <a:extLst>
            <a:ext uri="{FF2B5EF4-FFF2-40B4-BE49-F238E27FC236}">
              <a16:creationId xmlns:a16="http://schemas.microsoft.com/office/drawing/2014/main" id="{21563FE8-5F00-4CED-8CDF-2F32705B208C}"/>
            </a:ext>
          </a:extLst>
        </xdr:cNvPr>
        <xdr:cNvSpPr/>
      </xdr:nvSpPr>
      <xdr:spPr>
        <a:xfrm>
          <a:off x="6098540" y="68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75209</xdr:rowOff>
    </xdr:from>
    <xdr:to>
      <xdr:col>41</xdr:col>
      <xdr:colOff>50800</xdr:colOff>
      <xdr:row>41</xdr:row>
      <xdr:rowOff>76429</xdr:rowOff>
    </xdr:to>
    <xdr:cxnSp macro="">
      <xdr:nvCxnSpPr>
        <xdr:cNvPr id="137" name="直線コネクタ 136">
          <a:extLst>
            <a:ext uri="{FF2B5EF4-FFF2-40B4-BE49-F238E27FC236}">
              <a16:creationId xmlns:a16="http://schemas.microsoft.com/office/drawing/2014/main" id="{1B1EE27E-A78F-4D41-9603-82D2ED70068E}"/>
            </a:ext>
          </a:extLst>
        </xdr:cNvPr>
        <xdr:cNvCxnSpPr/>
      </xdr:nvCxnSpPr>
      <xdr:spPr>
        <a:xfrm flipV="1">
          <a:off x="6149340" y="6948449"/>
          <a:ext cx="7747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DD5B8910-89F9-4503-B97E-18368874E0E4}"/>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EAE919D6-5CAC-44A5-949B-3B7AB80F4BFC}"/>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111904</xdr:rowOff>
    </xdr:from>
    <xdr:ext cx="469744" cy="259045"/>
    <xdr:sp macro="" textlink="">
      <xdr:nvSpPr>
        <xdr:cNvPr id="140" name="n_3aveValue【道路】&#10;一人当たり延長">
          <a:extLst>
            <a:ext uri="{FF2B5EF4-FFF2-40B4-BE49-F238E27FC236}">
              <a16:creationId xmlns:a16="http://schemas.microsoft.com/office/drawing/2014/main" id="{C5474FD7-953E-4704-AAE6-08DA3484E101}"/>
            </a:ext>
          </a:extLst>
        </xdr:cNvPr>
        <xdr:cNvSpPr txBox="1"/>
      </xdr:nvSpPr>
      <xdr:spPr>
        <a:xfrm>
          <a:off x="6712027"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112056</xdr:rowOff>
    </xdr:from>
    <xdr:ext cx="469744" cy="259045"/>
    <xdr:sp macro="" textlink="">
      <xdr:nvSpPr>
        <xdr:cNvPr id="141" name="n_4aveValue【道路】&#10;一人当たり延長">
          <a:extLst>
            <a:ext uri="{FF2B5EF4-FFF2-40B4-BE49-F238E27FC236}">
              <a16:creationId xmlns:a16="http://schemas.microsoft.com/office/drawing/2014/main" id="{E5A62B60-286E-4D3B-8582-0E36AFF8958D}"/>
            </a:ext>
          </a:extLst>
        </xdr:cNvPr>
        <xdr:cNvSpPr txBox="1"/>
      </xdr:nvSpPr>
      <xdr:spPr>
        <a:xfrm>
          <a:off x="5937327" y="614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113860</xdr:rowOff>
    </xdr:from>
    <xdr:ext cx="469744" cy="259045"/>
    <xdr:sp macro="" textlink="">
      <xdr:nvSpPr>
        <xdr:cNvPr id="142" name="n_1mainValue【道路】&#10;一人当たり延長">
          <a:extLst>
            <a:ext uri="{FF2B5EF4-FFF2-40B4-BE49-F238E27FC236}">
              <a16:creationId xmlns:a16="http://schemas.microsoft.com/office/drawing/2014/main" id="{D401C882-3AE1-4EAA-9A15-951FA7E4DF00}"/>
            </a:ext>
          </a:extLst>
        </xdr:cNvPr>
        <xdr:cNvSpPr txBox="1"/>
      </xdr:nvSpPr>
      <xdr:spPr>
        <a:xfrm>
          <a:off x="8271587" y="69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115460</xdr:rowOff>
    </xdr:from>
    <xdr:ext cx="469744" cy="259045"/>
    <xdr:sp macro="" textlink="">
      <xdr:nvSpPr>
        <xdr:cNvPr id="143" name="n_2mainValue【道路】&#10;一人当たり延長">
          <a:extLst>
            <a:ext uri="{FF2B5EF4-FFF2-40B4-BE49-F238E27FC236}">
              <a16:creationId xmlns:a16="http://schemas.microsoft.com/office/drawing/2014/main" id="{ABC7595E-57BD-4D34-ADE8-BD312F8DDF8D}"/>
            </a:ext>
          </a:extLst>
        </xdr:cNvPr>
        <xdr:cNvSpPr txBox="1"/>
      </xdr:nvSpPr>
      <xdr:spPr>
        <a:xfrm>
          <a:off x="7509587" y="698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117136</xdr:rowOff>
    </xdr:from>
    <xdr:ext cx="469744" cy="259045"/>
    <xdr:sp macro="" textlink="">
      <xdr:nvSpPr>
        <xdr:cNvPr id="144" name="n_3mainValue【道路】&#10;一人当たり延長">
          <a:extLst>
            <a:ext uri="{FF2B5EF4-FFF2-40B4-BE49-F238E27FC236}">
              <a16:creationId xmlns:a16="http://schemas.microsoft.com/office/drawing/2014/main" id="{39AE5BC3-7FE6-4508-A703-CB518EB23E30}"/>
            </a:ext>
          </a:extLst>
        </xdr:cNvPr>
        <xdr:cNvSpPr txBox="1"/>
      </xdr:nvSpPr>
      <xdr:spPr>
        <a:xfrm>
          <a:off x="6712027" y="69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118356</xdr:rowOff>
    </xdr:from>
    <xdr:ext cx="469744" cy="259045"/>
    <xdr:sp macro="" textlink="">
      <xdr:nvSpPr>
        <xdr:cNvPr id="145" name="n_4mainValue【道路】&#10;一人当たり延長">
          <a:extLst>
            <a:ext uri="{FF2B5EF4-FFF2-40B4-BE49-F238E27FC236}">
              <a16:creationId xmlns:a16="http://schemas.microsoft.com/office/drawing/2014/main" id="{60A583E2-A2DA-4E30-AB17-3120869C816A}"/>
            </a:ext>
          </a:extLst>
        </xdr:cNvPr>
        <xdr:cNvSpPr txBox="1"/>
      </xdr:nvSpPr>
      <xdr:spPr>
        <a:xfrm>
          <a:off x="5937327" y="69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8B0CB05-7C2C-48AA-8349-F2527F772D8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D646CA3-E7F0-431F-AC86-EE3DCB04426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65CB0EA-9F55-4D79-9ACB-7F5A94945B7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A6E3583-8868-49A1-A4E8-7D2DE9ADFCD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AD95F0E-FDB6-4B51-B790-398A81E26FE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F58F72D-1F92-43C4-9593-4786696EBA1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CD205BE-05F4-4C51-A57E-5254A2F5AAB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BBA382F-DB03-4975-8094-FF17937B5D4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958A191-DEA8-4828-BF85-1F4F3873EFA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A0BB039-3A8D-473A-B851-D2AFBEC03D3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4196C64-4C88-406D-9FDB-F81C39A2BFF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944B09B-AE83-45EB-A079-866F55B4A92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E257082-CB06-4583-A0BD-D790241ABDC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FC7831C-11BB-4C80-B937-C1D29C59722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9D68867-C0EE-4584-AE75-1E03C80FB74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7C0804C-6371-4DBF-95E1-66D83849DD6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6947D0C-EA15-41DD-A9E3-00EEF75FB6D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77C2BDF-D0E0-462E-B916-3F07115E11A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AA83073-522A-4F07-A208-684A96EEEED9}"/>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ADE5A10-8BE9-466D-ADA0-9C6EA78D0CE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0A47F82-F0FE-4673-A7F9-43E9DB07057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9ABB097-05D0-4C51-87F7-E5C3444DB9F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F9F0460-E007-40E7-9452-598E34F08A1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8D19C34-2F11-43DB-9ACD-7FFD553313F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5601450B-EC30-4156-917D-D5D0C69BF1B6}"/>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086D17D-FC99-4F62-BB80-1F4416BCB45D}"/>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43BBCB07-CC9A-4840-ABDB-2E74E3C583E3}"/>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9FE055F-093A-4647-85C9-FA54D9732DFB}"/>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1C3E7909-78F9-49FC-805F-B184310E2913}"/>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74E352EB-778E-47ED-8D4E-6251EA592E17}"/>
            </a:ext>
          </a:extLst>
        </xdr:cNvPr>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2AB41AC9-E844-4FAE-B2A6-6F5A791FDA81}"/>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EB05EDF8-87C7-4B8E-A049-901CA4437387}"/>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A4CBA634-083C-4B4A-8339-16A127830AFC}"/>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79" name="フローチャート: 判断 178">
          <a:extLst>
            <a:ext uri="{FF2B5EF4-FFF2-40B4-BE49-F238E27FC236}">
              <a16:creationId xmlns:a16="http://schemas.microsoft.com/office/drawing/2014/main" id="{EE618757-BA4C-4A85-9201-5BA7A72F0B52}"/>
            </a:ext>
          </a:extLst>
        </xdr:cNvPr>
        <xdr:cNvSpPr/>
      </xdr:nvSpPr>
      <xdr:spPr>
        <a:xfrm>
          <a:off x="173990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0" name="フローチャート: 判断 179">
          <a:extLst>
            <a:ext uri="{FF2B5EF4-FFF2-40B4-BE49-F238E27FC236}">
              <a16:creationId xmlns:a16="http://schemas.microsoft.com/office/drawing/2014/main" id="{7182C9E8-5C11-4CD2-A06D-412004AF13B3}"/>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CB3B161-C38B-41B2-8C11-3C0F529FFC3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7F0418E-4922-4322-A349-5E96CF6003B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59AF8F0-472D-4827-85BA-5DD30105CDF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6ABEA9-D5FB-4192-BAF7-DB89EC7A99D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532282-C42D-4BD6-B2D7-E0DF49C1C5D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86" name="楕円 185">
          <a:extLst>
            <a:ext uri="{FF2B5EF4-FFF2-40B4-BE49-F238E27FC236}">
              <a16:creationId xmlns:a16="http://schemas.microsoft.com/office/drawing/2014/main" id="{5F0B5EEE-B880-4D73-9970-1056D08F216C}"/>
            </a:ext>
          </a:extLst>
        </xdr:cNvPr>
        <xdr:cNvSpPr/>
      </xdr:nvSpPr>
      <xdr:spPr>
        <a:xfrm>
          <a:off x="403606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34942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6E9E62D2-CD20-4FAE-82FB-16BCC0F68CFC}"/>
            </a:ext>
          </a:extLst>
        </xdr:cNvPr>
        <xdr:cNvSpPr txBox="1"/>
      </xdr:nvSpPr>
      <xdr:spPr>
        <a:xfrm>
          <a:off x="4124960"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153035</xdr:rowOff>
    </xdr:from>
    <xdr:to>
      <xdr:col>20</xdr:col>
      <xdr:colOff>38100</xdr:colOff>
      <xdr:row>58</xdr:row>
      <xdr:rowOff>83185</xdr:rowOff>
    </xdr:to>
    <xdr:sp macro="" textlink="">
      <xdr:nvSpPr>
        <xdr:cNvPr id="188" name="楕円 187">
          <a:extLst>
            <a:ext uri="{FF2B5EF4-FFF2-40B4-BE49-F238E27FC236}">
              <a16:creationId xmlns:a16="http://schemas.microsoft.com/office/drawing/2014/main" id="{CE5C8252-2F8F-41E5-8889-EE40AB66651B}"/>
            </a:ext>
          </a:extLst>
        </xdr:cNvPr>
        <xdr:cNvSpPr/>
      </xdr:nvSpPr>
      <xdr:spPr>
        <a:xfrm>
          <a:off x="3312160" y="9708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32385</xdr:rowOff>
    </xdr:from>
    <xdr:to>
      <xdr:col>24</xdr:col>
      <xdr:colOff>63500</xdr:colOff>
      <xdr:row>58</xdr:row>
      <xdr:rowOff>62865</xdr:rowOff>
    </xdr:to>
    <xdr:cxnSp macro="">
      <xdr:nvCxnSpPr>
        <xdr:cNvPr id="189" name="直線コネクタ 188">
          <a:extLst>
            <a:ext uri="{FF2B5EF4-FFF2-40B4-BE49-F238E27FC236}">
              <a16:creationId xmlns:a16="http://schemas.microsoft.com/office/drawing/2014/main" id="{403B50E4-F126-40DB-B475-ECCCAC21AECE}"/>
            </a:ext>
          </a:extLst>
        </xdr:cNvPr>
        <xdr:cNvCxnSpPr/>
      </xdr:nvCxnSpPr>
      <xdr:spPr>
        <a:xfrm>
          <a:off x="3355340" y="975550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0" name="楕円 189">
          <a:extLst>
            <a:ext uri="{FF2B5EF4-FFF2-40B4-BE49-F238E27FC236}">
              <a16:creationId xmlns:a16="http://schemas.microsoft.com/office/drawing/2014/main" id="{E9ECD473-4C48-4096-8DFD-7A2E5B929B61}"/>
            </a:ext>
          </a:extLst>
        </xdr:cNvPr>
        <xdr:cNvSpPr/>
      </xdr:nvSpPr>
      <xdr:spPr>
        <a:xfrm>
          <a:off x="251460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32385</xdr:rowOff>
    </xdr:from>
    <xdr:to>
      <xdr:col>19</xdr:col>
      <xdr:colOff>177800</xdr:colOff>
      <xdr:row>59</xdr:row>
      <xdr:rowOff>34290</xdr:rowOff>
    </xdr:to>
    <xdr:cxnSp macro="">
      <xdr:nvCxnSpPr>
        <xdr:cNvPr id="191" name="直線コネクタ 190">
          <a:extLst>
            <a:ext uri="{FF2B5EF4-FFF2-40B4-BE49-F238E27FC236}">
              <a16:creationId xmlns:a16="http://schemas.microsoft.com/office/drawing/2014/main" id="{073E953A-200D-4421-B282-45ED6DB09056}"/>
            </a:ext>
          </a:extLst>
        </xdr:cNvPr>
        <xdr:cNvCxnSpPr/>
      </xdr:nvCxnSpPr>
      <xdr:spPr>
        <a:xfrm flipV="1">
          <a:off x="2565400" y="9755505"/>
          <a:ext cx="78994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147320</xdr:rowOff>
    </xdr:from>
    <xdr:to>
      <xdr:col>10</xdr:col>
      <xdr:colOff>165100</xdr:colOff>
      <xdr:row>59</xdr:row>
      <xdr:rowOff>77470</xdr:rowOff>
    </xdr:to>
    <xdr:sp macro="" textlink="">
      <xdr:nvSpPr>
        <xdr:cNvPr id="192" name="楕円 191">
          <a:extLst>
            <a:ext uri="{FF2B5EF4-FFF2-40B4-BE49-F238E27FC236}">
              <a16:creationId xmlns:a16="http://schemas.microsoft.com/office/drawing/2014/main" id="{662AD951-2315-4536-AD11-2D056AB9BA08}"/>
            </a:ext>
          </a:extLst>
        </xdr:cNvPr>
        <xdr:cNvSpPr/>
      </xdr:nvSpPr>
      <xdr:spPr>
        <a:xfrm>
          <a:off x="173990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26670</xdr:rowOff>
    </xdr:from>
    <xdr:to>
      <xdr:col>15</xdr:col>
      <xdr:colOff>50800</xdr:colOff>
      <xdr:row>59</xdr:row>
      <xdr:rowOff>34290</xdr:rowOff>
    </xdr:to>
    <xdr:cxnSp macro="">
      <xdr:nvCxnSpPr>
        <xdr:cNvPr id="193" name="直線コネクタ 192">
          <a:extLst>
            <a:ext uri="{FF2B5EF4-FFF2-40B4-BE49-F238E27FC236}">
              <a16:creationId xmlns:a16="http://schemas.microsoft.com/office/drawing/2014/main" id="{16996A9D-410F-4019-A1FD-DA4A82D9C1A5}"/>
            </a:ext>
          </a:extLst>
        </xdr:cNvPr>
        <xdr:cNvCxnSpPr/>
      </xdr:nvCxnSpPr>
      <xdr:spPr>
        <a:xfrm>
          <a:off x="1790700" y="991743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114935</xdr:rowOff>
    </xdr:from>
    <xdr:to>
      <xdr:col>6</xdr:col>
      <xdr:colOff>38100</xdr:colOff>
      <xdr:row>59</xdr:row>
      <xdr:rowOff>45085</xdr:rowOff>
    </xdr:to>
    <xdr:sp macro="" textlink="">
      <xdr:nvSpPr>
        <xdr:cNvPr id="194" name="楕円 193">
          <a:extLst>
            <a:ext uri="{FF2B5EF4-FFF2-40B4-BE49-F238E27FC236}">
              <a16:creationId xmlns:a16="http://schemas.microsoft.com/office/drawing/2014/main" id="{7D0A9A2F-D905-40FE-B954-23B09296DB2C}"/>
            </a:ext>
          </a:extLst>
        </xdr:cNvPr>
        <xdr:cNvSpPr/>
      </xdr:nvSpPr>
      <xdr:spPr>
        <a:xfrm>
          <a:off x="965200" y="9838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165735</xdr:rowOff>
    </xdr:from>
    <xdr:to>
      <xdr:col>10</xdr:col>
      <xdr:colOff>114300</xdr:colOff>
      <xdr:row>59</xdr:row>
      <xdr:rowOff>26670</xdr:rowOff>
    </xdr:to>
    <xdr:cxnSp macro="">
      <xdr:nvCxnSpPr>
        <xdr:cNvPr id="195" name="直線コネクタ 194">
          <a:extLst>
            <a:ext uri="{FF2B5EF4-FFF2-40B4-BE49-F238E27FC236}">
              <a16:creationId xmlns:a16="http://schemas.microsoft.com/office/drawing/2014/main" id="{6E865AB1-C7CB-4B73-B7AA-A9BDB46AA200}"/>
            </a:ext>
          </a:extLst>
        </xdr:cNvPr>
        <xdr:cNvCxnSpPr/>
      </xdr:nvCxnSpPr>
      <xdr:spPr>
        <a:xfrm>
          <a:off x="1008380" y="988885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88A71870-037D-41CF-A714-B4274DF71BB5}"/>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0152782-4281-4E9C-9CBB-DC375AB28C9C}"/>
            </a:ext>
          </a:extLst>
        </xdr:cNvPr>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81932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58F156E-417C-4CE1-9508-4223D7806869}"/>
            </a:ext>
          </a:extLst>
        </xdr:cNvPr>
        <xdr:cNvSpPr txBox="1"/>
      </xdr:nvSpPr>
      <xdr:spPr>
        <a:xfrm>
          <a:off x="161100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D326B33-D476-42DC-8EC0-9E2152D6FA85}"/>
            </a:ext>
          </a:extLst>
        </xdr:cNvPr>
        <xdr:cNvSpPr txBox="1"/>
      </xdr:nvSpPr>
      <xdr:spPr>
        <a:xfrm>
          <a:off x="8363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99712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F7F978B-7460-494B-8C3A-3AE07C9B0843}"/>
            </a:ext>
          </a:extLst>
        </xdr:cNvPr>
        <xdr:cNvSpPr txBox="1"/>
      </xdr:nvSpPr>
      <xdr:spPr>
        <a:xfrm>
          <a:off x="317056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3F8D1450-C789-4219-8476-61169568DCAD}"/>
            </a:ext>
          </a:extLst>
        </xdr:cNvPr>
        <xdr:cNvSpPr txBox="1"/>
      </xdr:nvSpPr>
      <xdr:spPr>
        <a:xfrm>
          <a:off x="238570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93997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2942954B-610E-4F1A-8C88-36AF137701AC}"/>
            </a:ext>
          </a:extLst>
        </xdr:cNvPr>
        <xdr:cNvSpPr txBox="1"/>
      </xdr:nvSpPr>
      <xdr:spPr>
        <a:xfrm>
          <a:off x="161100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61612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321DBE7-29CD-42F2-B9EA-4E1B0E518109}"/>
            </a:ext>
          </a:extLst>
        </xdr:cNvPr>
        <xdr:cNvSpPr txBox="1"/>
      </xdr:nvSpPr>
      <xdr:spPr>
        <a:xfrm>
          <a:off x="83630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5FED0CB-32CF-413D-8ACE-6692EB20DD8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C287352-4E26-4AF9-B2FA-E9D1861426C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E0124A0-0F69-4D8E-A426-82C3107258C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ECE918A-4BDD-4943-8441-80BAA11CE5F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668930A-A809-42B0-B3E2-B067EBB41CA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2705D5B-CFAD-43A4-BF37-34E68A092D3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D0BB8D4-C221-4CAA-9023-1DA5287CC38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AAC74FF-5EE4-491B-9E32-296A1337DAE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24F956B-C8FA-478E-9638-8E5356A4948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A91BC7E-8362-4524-9C8F-74AC147B49D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F6EA8F6-5A55-4CC5-9CEC-0B7BC919B12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333FD778-5C8C-4779-8E3C-C35C91D2C38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314B9847-3311-44D9-9A1C-986858B1BFE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17E648C7-BFCC-4EA3-87A2-8FF605EE99DA}"/>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519BECBA-F6A1-42B6-9A0B-0C852A1696E8}"/>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C98CAF07-446D-4D4C-99A9-3281A0A16D07}"/>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BC579631-6C45-4357-B8ED-984FA2B2C577}"/>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D1BA3C23-9A88-4023-8355-BE69CDEB095A}"/>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6E845CFE-60CB-4AEF-B1EA-63742346997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C747547E-A26B-4568-8C96-18A4C92E558B}"/>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1C2237E0-D952-491E-942C-A81BE3D6481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BACE3FA8-F071-492B-B62B-9EA20B8591C0}"/>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29CE52F-5600-4424-AE94-416FD5EDC72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7C95E24D-A2C5-40A5-9313-E3D73527D73D}"/>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286EAD5-DF79-4AF7-B99E-7980A6C0675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E974A882-FACC-4551-B135-878A0EC898C1}"/>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F9036C6-F455-4A9A-91E5-FE38F0B0477A}"/>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2C440436-4B01-45BE-A710-4EC6B5249902}"/>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DC89C359-69A9-4366-8699-8AB39F5D47D8}"/>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692E14E0-1144-4884-AF35-B73AD8E3A0FE}"/>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45EEC386-B1E5-4358-8AEF-BCEB847A70FA}"/>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130D100A-F9C2-4AB4-AAB9-598FD583E036}"/>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035AEAC7-28F9-4BDD-AF34-42DECAE8A3E7}"/>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D542A28D-B8B6-4EA8-A7D4-8F011A2EC198}"/>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38" name="フローチャート: 判断 237">
          <a:extLst>
            <a:ext uri="{FF2B5EF4-FFF2-40B4-BE49-F238E27FC236}">
              <a16:creationId xmlns:a16="http://schemas.microsoft.com/office/drawing/2014/main" id="{9C961992-3AF4-4F06-A398-04150B04D1CE}"/>
            </a:ext>
          </a:extLst>
        </xdr:cNvPr>
        <xdr:cNvSpPr/>
      </xdr:nvSpPr>
      <xdr:spPr>
        <a:xfrm>
          <a:off x="6873240" y="10375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39" name="フローチャート: 判断 238">
          <a:extLst>
            <a:ext uri="{FF2B5EF4-FFF2-40B4-BE49-F238E27FC236}">
              <a16:creationId xmlns:a16="http://schemas.microsoft.com/office/drawing/2014/main" id="{9A41BE98-36FA-4EDC-A5D2-6680B9C67176}"/>
            </a:ext>
          </a:extLst>
        </xdr:cNvPr>
        <xdr:cNvSpPr/>
      </xdr:nvSpPr>
      <xdr:spPr>
        <a:xfrm>
          <a:off x="6098540" y="10368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4AF9971-F10E-44A5-BF8A-87BAA89C164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F514AB3-7FF6-4537-B25A-3675CA0CC7B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D753921-1F57-43D4-9A13-95DD612C573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097090-3089-4A51-90DD-0958FDC0E01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1587576-71B4-45E0-8817-375D7ED45EB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42472</xdr:rowOff>
    </xdr:from>
    <xdr:to>
      <xdr:col>55</xdr:col>
      <xdr:colOff>50800</xdr:colOff>
      <xdr:row>63</xdr:row>
      <xdr:rowOff>144072</xdr:rowOff>
    </xdr:to>
    <xdr:sp macro="" textlink="">
      <xdr:nvSpPr>
        <xdr:cNvPr id="245" name="楕円 244">
          <a:extLst>
            <a:ext uri="{FF2B5EF4-FFF2-40B4-BE49-F238E27FC236}">
              <a16:creationId xmlns:a16="http://schemas.microsoft.com/office/drawing/2014/main" id="{44BCC20D-A580-40DD-9787-045973C2CE5D}"/>
            </a:ext>
          </a:extLst>
        </xdr:cNvPr>
        <xdr:cNvSpPr/>
      </xdr:nvSpPr>
      <xdr:spPr>
        <a:xfrm>
          <a:off x="9192260" y="10603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20899</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C5A11316-FEA8-4707-BB5B-1D07E607BCB1}"/>
            </a:ext>
          </a:extLst>
        </xdr:cNvPr>
        <xdr:cNvSpPr txBox="1"/>
      </xdr:nvSpPr>
      <xdr:spPr>
        <a:xfrm>
          <a:off x="9258300" y="105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43184</xdr:rowOff>
    </xdr:from>
    <xdr:to>
      <xdr:col>50</xdr:col>
      <xdr:colOff>165100</xdr:colOff>
      <xdr:row>63</xdr:row>
      <xdr:rowOff>144784</xdr:rowOff>
    </xdr:to>
    <xdr:sp macro="" textlink="">
      <xdr:nvSpPr>
        <xdr:cNvPr id="247" name="楕円 246">
          <a:extLst>
            <a:ext uri="{FF2B5EF4-FFF2-40B4-BE49-F238E27FC236}">
              <a16:creationId xmlns:a16="http://schemas.microsoft.com/office/drawing/2014/main" id="{B4572B27-7E75-4C33-80ED-8CE176D33F2D}"/>
            </a:ext>
          </a:extLst>
        </xdr:cNvPr>
        <xdr:cNvSpPr/>
      </xdr:nvSpPr>
      <xdr:spPr>
        <a:xfrm>
          <a:off x="8445500" y="1060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93272</xdr:rowOff>
    </xdr:from>
    <xdr:to>
      <xdr:col>55</xdr:col>
      <xdr:colOff>0</xdr:colOff>
      <xdr:row>63</xdr:row>
      <xdr:rowOff>93984</xdr:rowOff>
    </xdr:to>
    <xdr:cxnSp macro="">
      <xdr:nvCxnSpPr>
        <xdr:cNvPr id="248" name="直線コネクタ 247">
          <a:extLst>
            <a:ext uri="{FF2B5EF4-FFF2-40B4-BE49-F238E27FC236}">
              <a16:creationId xmlns:a16="http://schemas.microsoft.com/office/drawing/2014/main" id="{27011F2D-150F-465B-8725-F251407AE719}"/>
            </a:ext>
          </a:extLst>
        </xdr:cNvPr>
        <xdr:cNvCxnSpPr/>
      </xdr:nvCxnSpPr>
      <xdr:spPr>
        <a:xfrm flipV="1">
          <a:off x="8496300" y="10654592"/>
          <a:ext cx="7239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86072</xdr:rowOff>
    </xdr:from>
    <xdr:to>
      <xdr:col>46</xdr:col>
      <xdr:colOff>38100</xdr:colOff>
      <xdr:row>64</xdr:row>
      <xdr:rowOff>16222</xdr:rowOff>
    </xdr:to>
    <xdr:sp macro="" textlink="">
      <xdr:nvSpPr>
        <xdr:cNvPr id="249" name="楕円 248">
          <a:extLst>
            <a:ext uri="{FF2B5EF4-FFF2-40B4-BE49-F238E27FC236}">
              <a16:creationId xmlns:a16="http://schemas.microsoft.com/office/drawing/2014/main" id="{4BAEC1EE-1837-4D68-9CEE-AD44FAB9224A}"/>
            </a:ext>
          </a:extLst>
        </xdr:cNvPr>
        <xdr:cNvSpPr/>
      </xdr:nvSpPr>
      <xdr:spPr>
        <a:xfrm>
          <a:off x="7670800" y="10647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93984</xdr:rowOff>
    </xdr:from>
    <xdr:to>
      <xdr:col>50</xdr:col>
      <xdr:colOff>114300</xdr:colOff>
      <xdr:row>63</xdr:row>
      <xdr:rowOff>136872</xdr:rowOff>
    </xdr:to>
    <xdr:cxnSp macro="">
      <xdr:nvCxnSpPr>
        <xdr:cNvPr id="250" name="直線コネクタ 249">
          <a:extLst>
            <a:ext uri="{FF2B5EF4-FFF2-40B4-BE49-F238E27FC236}">
              <a16:creationId xmlns:a16="http://schemas.microsoft.com/office/drawing/2014/main" id="{36CA1C4E-C980-48EE-91E0-F0946B637797}"/>
            </a:ext>
          </a:extLst>
        </xdr:cNvPr>
        <xdr:cNvCxnSpPr/>
      </xdr:nvCxnSpPr>
      <xdr:spPr>
        <a:xfrm flipV="1">
          <a:off x="7713980" y="10655304"/>
          <a:ext cx="78232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85508</xdr:rowOff>
    </xdr:from>
    <xdr:to>
      <xdr:col>41</xdr:col>
      <xdr:colOff>101600</xdr:colOff>
      <xdr:row>64</xdr:row>
      <xdr:rowOff>15658</xdr:rowOff>
    </xdr:to>
    <xdr:sp macro="" textlink="">
      <xdr:nvSpPr>
        <xdr:cNvPr id="251" name="楕円 250">
          <a:extLst>
            <a:ext uri="{FF2B5EF4-FFF2-40B4-BE49-F238E27FC236}">
              <a16:creationId xmlns:a16="http://schemas.microsoft.com/office/drawing/2014/main" id="{CA6AF037-086A-4D5B-BF9B-2FFC99EAE860}"/>
            </a:ext>
          </a:extLst>
        </xdr:cNvPr>
        <xdr:cNvSpPr/>
      </xdr:nvSpPr>
      <xdr:spPr>
        <a:xfrm>
          <a:off x="6873240" y="10646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136308</xdr:rowOff>
    </xdr:from>
    <xdr:to>
      <xdr:col>45</xdr:col>
      <xdr:colOff>177800</xdr:colOff>
      <xdr:row>63</xdr:row>
      <xdr:rowOff>136872</xdr:rowOff>
    </xdr:to>
    <xdr:cxnSp macro="">
      <xdr:nvCxnSpPr>
        <xdr:cNvPr id="252" name="直線コネクタ 251">
          <a:extLst>
            <a:ext uri="{FF2B5EF4-FFF2-40B4-BE49-F238E27FC236}">
              <a16:creationId xmlns:a16="http://schemas.microsoft.com/office/drawing/2014/main" id="{E2D6799B-57FE-4D4E-9938-D25AC49F972B}"/>
            </a:ext>
          </a:extLst>
        </xdr:cNvPr>
        <xdr:cNvCxnSpPr/>
      </xdr:nvCxnSpPr>
      <xdr:spPr>
        <a:xfrm>
          <a:off x="6924040" y="10697628"/>
          <a:ext cx="78994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86654</xdr:rowOff>
    </xdr:from>
    <xdr:to>
      <xdr:col>36</xdr:col>
      <xdr:colOff>165100</xdr:colOff>
      <xdr:row>64</xdr:row>
      <xdr:rowOff>16804</xdr:rowOff>
    </xdr:to>
    <xdr:sp macro="" textlink="">
      <xdr:nvSpPr>
        <xdr:cNvPr id="253" name="楕円 252">
          <a:extLst>
            <a:ext uri="{FF2B5EF4-FFF2-40B4-BE49-F238E27FC236}">
              <a16:creationId xmlns:a16="http://schemas.microsoft.com/office/drawing/2014/main" id="{4EE87207-0E4F-4C99-9057-2099C6A51B46}"/>
            </a:ext>
          </a:extLst>
        </xdr:cNvPr>
        <xdr:cNvSpPr/>
      </xdr:nvSpPr>
      <xdr:spPr>
        <a:xfrm>
          <a:off x="6098540" y="10647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136308</xdr:rowOff>
    </xdr:from>
    <xdr:to>
      <xdr:col>41</xdr:col>
      <xdr:colOff>50800</xdr:colOff>
      <xdr:row>63</xdr:row>
      <xdr:rowOff>137454</xdr:rowOff>
    </xdr:to>
    <xdr:cxnSp macro="">
      <xdr:nvCxnSpPr>
        <xdr:cNvPr id="254" name="直線コネクタ 253">
          <a:extLst>
            <a:ext uri="{FF2B5EF4-FFF2-40B4-BE49-F238E27FC236}">
              <a16:creationId xmlns:a16="http://schemas.microsoft.com/office/drawing/2014/main" id="{B6FED660-24B3-4E92-B7AE-53EE2B41CE2A}"/>
            </a:ext>
          </a:extLst>
        </xdr:cNvPr>
        <xdr:cNvCxnSpPr/>
      </xdr:nvCxnSpPr>
      <xdr:spPr>
        <a:xfrm flipV="1">
          <a:off x="6149340" y="10697628"/>
          <a:ext cx="7747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A220C11D-1CEC-41D4-B132-785A8FD75584}"/>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1649F4F9-16A0-42B1-A212-4B2C0AA6E627}"/>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E9100787-FB5F-4C39-BFA3-303CE9AC0076}"/>
            </a:ext>
          </a:extLst>
        </xdr:cNvPr>
        <xdr:cNvSpPr txBox="1"/>
      </xdr:nvSpPr>
      <xdr:spPr>
        <a:xfrm>
          <a:off x="6670255" y="101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8FAD7C05-49D3-4C0E-804B-58653F57C852}"/>
            </a:ext>
          </a:extLst>
        </xdr:cNvPr>
        <xdr:cNvSpPr txBox="1"/>
      </xdr:nvSpPr>
      <xdr:spPr>
        <a:xfrm>
          <a:off x="5872695" y="101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135911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41A72AC6-2082-4B0B-8ADD-8033970BACFA}"/>
            </a:ext>
          </a:extLst>
        </xdr:cNvPr>
        <xdr:cNvSpPr txBox="1"/>
      </xdr:nvSpPr>
      <xdr:spPr>
        <a:xfrm>
          <a:off x="8239271" y="106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7349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5E3D338B-5CE3-4835-B692-75020A1A7DDF}"/>
            </a:ext>
          </a:extLst>
        </xdr:cNvPr>
        <xdr:cNvSpPr txBox="1"/>
      </xdr:nvSpPr>
      <xdr:spPr>
        <a:xfrm>
          <a:off x="7477271" y="107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6785</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5631099-C768-49DF-A85A-850182376F06}"/>
            </a:ext>
          </a:extLst>
        </xdr:cNvPr>
        <xdr:cNvSpPr txBox="1"/>
      </xdr:nvSpPr>
      <xdr:spPr>
        <a:xfrm>
          <a:off x="6702571" y="107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7931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987C041D-EC17-4FBD-8228-C3AE9998D598}"/>
            </a:ext>
          </a:extLst>
        </xdr:cNvPr>
        <xdr:cNvSpPr txBox="1"/>
      </xdr:nvSpPr>
      <xdr:spPr>
        <a:xfrm>
          <a:off x="5905011" y="107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86E4295-545F-439F-875A-417C594FFF7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93C3EC6-60E6-48D7-883B-2EB73B6D934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F214B76-81CC-4334-BBB8-6AF754CBA64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A63F62F-815C-423C-B3E3-17AB68370BC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6F31968-849F-49F3-B9A9-AF4333DC285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F4B426E-4698-4184-B564-D7E3DA09E32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80345EB-DFAC-4230-8AB6-A364ED64FE3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1D38DB9-51F4-4042-B4E4-E62FBFF22B9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C3D70F6-4793-474C-A50C-BEE7EFD40AE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032E455-AA5C-4A99-9146-39BF240B522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2ADBF89-2D03-4792-BCF9-C12BAC1F39A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2A4E4C4-220A-4026-A8FC-A735EEAA6D0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8472E42-2D33-48DF-B2CF-90A10122B05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F1BFE75B-7B79-4E50-BE51-6F5E854151C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A323C3C-878D-4CCC-8AB4-4606CE4BA06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4EAE63CA-B8C5-48F2-AC4A-6C74CA4C233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71D0AF8-EB64-418D-9D0E-8E1FA6F8985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6F957D89-1CCE-4FC3-956C-42A358A2A40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8B3E9F4-04C3-495C-9F0D-C3AD2423433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BCEC0168-8B82-4D76-B6D2-2D35C2B197B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23F1B1EB-DBFC-4980-9FA0-96AD7099CD2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5C19A5A-F129-4F7D-81F4-6884DF85107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52970F55-F22C-4996-94C9-747945709A8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6893620-081A-40CE-9410-DCFCA1A4826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5DFDDDCA-161B-4D4A-8B89-DD21E7D876CF}"/>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792C44BC-7281-4D53-9496-FD22538BB18B}"/>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5BC259AB-DBD0-4076-B3E6-3EDCD44211CE}"/>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52AAD790-3C01-4263-989E-A4E94577E0E6}"/>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D1B2520E-5DDD-4DCA-A930-FC186ABBE1DA}"/>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1A13F13-CBF5-4E1A-B9D9-7A79A0724B27}"/>
            </a:ext>
          </a:extLst>
        </xdr:cNvPr>
        <xdr:cNvSpPr txBox="1"/>
      </xdr:nvSpPr>
      <xdr:spPr>
        <a:xfrm>
          <a:off x="412496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53DE80E4-D2B8-4BA1-9BF8-A1205A3638B6}"/>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33F5B445-3257-47EA-970D-E6C8A60A20C9}"/>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C19D2834-AA96-4A24-B98B-8A9779C3BCE1}"/>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296" name="フローチャート: 判断 295">
          <a:extLst>
            <a:ext uri="{FF2B5EF4-FFF2-40B4-BE49-F238E27FC236}">
              <a16:creationId xmlns:a16="http://schemas.microsoft.com/office/drawing/2014/main" id="{64DA1187-0DC6-47DA-AB63-0F27673D80D6}"/>
            </a:ext>
          </a:extLst>
        </xdr:cNvPr>
        <xdr:cNvSpPr/>
      </xdr:nvSpPr>
      <xdr:spPr>
        <a:xfrm>
          <a:off x="17399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97" name="フローチャート: 判断 296">
          <a:extLst>
            <a:ext uri="{FF2B5EF4-FFF2-40B4-BE49-F238E27FC236}">
              <a16:creationId xmlns:a16="http://schemas.microsoft.com/office/drawing/2014/main" id="{17025050-2BB0-43BF-9EA0-361BE0E7DBA7}"/>
            </a:ext>
          </a:extLst>
        </xdr:cNvPr>
        <xdr:cNvSpPr/>
      </xdr:nvSpPr>
      <xdr:spPr>
        <a:xfrm>
          <a:off x="965200" y="1372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781316B-5F9A-4309-923B-396D97D5667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77E9EB-AC2A-4287-9839-F62DF550B6E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6D0161-B218-4BF2-9A00-BE3CC642377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E0B6687-0803-4800-A505-7E5B3F3C08D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9D9701-9C55-44F5-9DC7-2AFD9B73C74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303" name="楕円 302">
          <a:extLst>
            <a:ext uri="{FF2B5EF4-FFF2-40B4-BE49-F238E27FC236}">
              <a16:creationId xmlns:a16="http://schemas.microsoft.com/office/drawing/2014/main" id="{2879ED44-61AF-4A05-8FCE-BEC908AAE489}"/>
            </a:ext>
          </a:extLst>
        </xdr:cNvPr>
        <xdr:cNvSpPr/>
      </xdr:nvSpPr>
      <xdr:spPr>
        <a:xfrm>
          <a:off x="403606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69E362C-BF70-44AE-891E-922343E2E976}"/>
            </a:ext>
          </a:extLst>
        </xdr:cNvPr>
        <xdr:cNvSpPr txBox="1"/>
      </xdr:nvSpPr>
      <xdr:spPr>
        <a:xfrm>
          <a:off x="4124960"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12064</xdr:rowOff>
    </xdr:from>
    <xdr:to>
      <xdr:col>20</xdr:col>
      <xdr:colOff>38100</xdr:colOff>
      <xdr:row>81</xdr:row>
      <xdr:rowOff>113664</xdr:rowOff>
    </xdr:to>
    <xdr:sp macro="" textlink="">
      <xdr:nvSpPr>
        <xdr:cNvPr id="305" name="楕円 304">
          <a:extLst>
            <a:ext uri="{FF2B5EF4-FFF2-40B4-BE49-F238E27FC236}">
              <a16:creationId xmlns:a16="http://schemas.microsoft.com/office/drawing/2014/main" id="{0708BE37-7B1D-4EFE-B714-B2AB1ED04F3F}"/>
            </a:ext>
          </a:extLst>
        </xdr:cNvPr>
        <xdr:cNvSpPr/>
      </xdr:nvSpPr>
      <xdr:spPr>
        <a:xfrm>
          <a:off x="3312160" y="13590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62864</xdr:rowOff>
    </xdr:from>
    <xdr:to>
      <xdr:col>24</xdr:col>
      <xdr:colOff>63500</xdr:colOff>
      <xdr:row>81</xdr:row>
      <xdr:rowOff>116205</xdr:rowOff>
    </xdr:to>
    <xdr:cxnSp macro="">
      <xdr:nvCxnSpPr>
        <xdr:cNvPr id="306" name="直線コネクタ 305">
          <a:extLst>
            <a:ext uri="{FF2B5EF4-FFF2-40B4-BE49-F238E27FC236}">
              <a16:creationId xmlns:a16="http://schemas.microsoft.com/office/drawing/2014/main" id="{E2BC1CC5-A647-4F3C-8137-AA60387D6F0B}"/>
            </a:ext>
          </a:extLst>
        </xdr:cNvPr>
        <xdr:cNvCxnSpPr/>
      </xdr:nvCxnSpPr>
      <xdr:spPr>
        <a:xfrm>
          <a:off x="3355340" y="13641704"/>
          <a:ext cx="73152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52070</xdr:rowOff>
    </xdr:from>
    <xdr:to>
      <xdr:col>15</xdr:col>
      <xdr:colOff>101600</xdr:colOff>
      <xdr:row>82</xdr:row>
      <xdr:rowOff>153670</xdr:rowOff>
    </xdr:to>
    <xdr:sp macro="" textlink="">
      <xdr:nvSpPr>
        <xdr:cNvPr id="307" name="楕円 306">
          <a:extLst>
            <a:ext uri="{FF2B5EF4-FFF2-40B4-BE49-F238E27FC236}">
              <a16:creationId xmlns:a16="http://schemas.microsoft.com/office/drawing/2014/main" id="{CF065FB1-12FA-4F06-9025-7ACA22B87487}"/>
            </a:ext>
          </a:extLst>
        </xdr:cNvPr>
        <xdr:cNvSpPr/>
      </xdr:nvSpPr>
      <xdr:spPr>
        <a:xfrm>
          <a:off x="25146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82</xdr:row>
      <xdr:rowOff>102870</xdr:rowOff>
    </xdr:to>
    <xdr:cxnSp macro="">
      <xdr:nvCxnSpPr>
        <xdr:cNvPr id="308" name="直線コネクタ 307">
          <a:extLst>
            <a:ext uri="{FF2B5EF4-FFF2-40B4-BE49-F238E27FC236}">
              <a16:creationId xmlns:a16="http://schemas.microsoft.com/office/drawing/2014/main" id="{6BF53D26-7F14-4491-91FB-C46E6B52F4D6}"/>
            </a:ext>
          </a:extLst>
        </xdr:cNvPr>
        <xdr:cNvCxnSpPr/>
      </xdr:nvCxnSpPr>
      <xdr:spPr>
        <a:xfrm flipV="1">
          <a:off x="2565400" y="13641704"/>
          <a:ext cx="789940" cy="20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09" name="楕円 308">
          <a:extLst>
            <a:ext uri="{FF2B5EF4-FFF2-40B4-BE49-F238E27FC236}">
              <a16:creationId xmlns:a16="http://schemas.microsoft.com/office/drawing/2014/main" id="{5FFE7E39-75C9-41EC-9D0A-6F2ADC9B830E}"/>
            </a:ext>
          </a:extLst>
        </xdr:cNvPr>
        <xdr:cNvSpPr/>
      </xdr:nvSpPr>
      <xdr:spPr>
        <a:xfrm>
          <a:off x="1739900" y="137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102870</xdr:rowOff>
    </xdr:to>
    <xdr:cxnSp macro="">
      <xdr:nvCxnSpPr>
        <xdr:cNvPr id="310" name="直線コネクタ 309">
          <a:extLst>
            <a:ext uri="{FF2B5EF4-FFF2-40B4-BE49-F238E27FC236}">
              <a16:creationId xmlns:a16="http://schemas.microsoft.com/office/drawing/2014/main" id="{99F9032C-4A93-4342-B2E5-6238DAE7E910}"/>
            </a:ext>
          </a:extLst>
        </xdr:cNvPr>
        <xdr:cNvCxnSpPr/>
      </xdr:nvCxnSpPr>
      <xdr:spPr>
        <a:xfrm>
          <a:off x="1790700" y="13809344"/>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151130</xdr:rowOff>
    </xdr:from>
    <xdr:to>
      <xdr:col>6</xdr:col>
      <xdr:colOff>38100</xdr:colOff>
      <xdr:row>83</xdr:row>
      <xdr:rowOff>81280</xdr:rowOff>
    </xdr:to>
    <xdr:sp macro="" textlink="">
      <xdr:nvSpPr>
        <xdr:cNvPr id="311" name="楕円 310">
          <a:extLst>
            <a:ext uri="{FF2B5EF4-FFF2-40B4-BE49-F238E27FC236}">
              <a16:creationId xmlns:a16="http://schemas.microsoft.com/office/drawing/2014/main" id="{D30DB7AF-FDD3-4F84-9ADD-6E9B2867D4BA}"/>
            </a:ext>
          </a:extLst>
        </xdr:cNvPr>
        <xdr:cNvSpPr/>
      </xdr:nvSpPr>
      <xdr:spPr>
        <a:xfrm>
          <a:off x="965200" y="1389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83</xdr:row>
      <xdr:rowOff>30480</xdr:rowOff>
    </xdr:to>
    <xdr:cxnSp macro="">
      <xdr:nvCxnSpPr>
        <xdr:cNvPr id="312" name="直線コネクタ 311">
          <a:extLst>
            <a:ext uri="{FF2B5EF4-FFF2-40B4-BE49-F238E27FC236}">
              <a16:creationId xmlns:a16="http://schemas.microsoft.com/office/drawing/2014/main" id="{E52FAF96-6DA8-475D-82A0-8C2CF4436B67}"/>
            </a:ext>
          </a:extLst>
        </xdr:cNvPr>
        <xdr:cNvCxnSpPr/>
      </xdr:nvCxnSpPr>
      <xdr:spPr>
        <a:xfrm flipV="1">
          <a:off x="1008380" y="13809344"/>
          <a:ext cx="78232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01819348-8935-4764-B01B-BA5D7686F9D1}"/>
            </a:ext>
          </a:extLst>
        </xdr:cNvPr>
        <xdr:cNvSpPr txBox="1"/>
      </xdr:nvSpPr>
      <xdr:spPr>
        <a:xfrm>
          <a:off x="3170564"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21CDE6E1-2B2E-4BA3-BD7A-45AF0290416A}"/>
            </a:ext>
          </a:extLst>
        </xdr:cNvPr>
        <xdr:cNvSpPr txBox="1"/>
      </xdr:nvSpPr>
      <xdr:spPr>
        <a:xfrm>
          <a:off x="238570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15" name="n_3aveValue【公営住宅】&#10;有形固定資産減価償却率">
          <a:extLst>
            <a:ext uri="{FF2B5EF4-FFF2-40B4-BE49-F238E27FC236}">
              <a16:creationId xmlns:a16="http://schemas.microsoft.com/office/drawing/2014/main" id="{67415D2F-9BF6-4689-8803-D9C76EFB197A}"/>
            </a:ext>
          </a:extLst>
        </xdr:cNvPr>
        <xdr:cNvSpPr txBox="1"/>
      </xdr:nvSpPr>
      <xdr:spPr>
        <a:xfrm>
          <a:off x="161100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16" name="n_4aveValue【公営住宅】&#10;有形固定資産減価償却率">
          <a:extLst>
            <a:ext uri="{FF2B5EF4-FFF2-40B4-BE49-F238E27FC236}">
              <a16:creationId xmlns:a16="http://schemas.microsoft.com/office/drawing/2014/main" id="{B07AEA0A-6D01-44D7-88FB-23AC17D01BAC}"/>
            </a:ext>
          </a:extLst>
        </xdr:cNvPr>
        <xdr:cNvSpPr txBox="1"/>
      </xdr:nvSpPr>
      <xdr:spPr>
        <a:xfrm>
          <a:off x="8363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130191</xdr:rowOff>
    </xdr:from>
    <xdr:ext cx="405111" cy="259045"/>
    <xdr:sp macro="" textlink="">
      <xdr:nvSpPr>
        <xdr:cNvPr id="317" name="n_1mainValue【公営住宅】&#10;有形固定資産減価償却率">
          <a:extLst>
            <a:ext uri="{FF2B5EF4-FFF2-40B4-BE49-F238E27FC236}">
              <a16:creationId xmlns:a16="http://schemas.microsoft.com/office/drawing/2014/main" id="{0ED381B2-0281-4BDF-B3B7-CD195B828AEC}"/>
            </a:ext>
          </a:extLst>
        </xdr:cNvPr>
        <xdr:cNvSpPr txBox="1"/>
      </xdr:nvSpPr>
      <xdr:spPr>
        <a:xfrm>
          <a:off x="317056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170197</xdr:rowOff>
    </xdr:from>
    <xdr:ext cx="405111" cy="259045"/>
    <xdr:sp macro="" textlink="">
      <xdr:nvSpPr>
        <xdr:cNvPr id="318" name="n_2mainValue【公営住宅】&#10;有形固定資産減価償却率">
          <a:extLst>
            <a:ext uri="{FF2B5EF4-FFF2-40B4-BE49-F238E27FC236}">
              <a16:creationId xmlns:a16="http://schemas.microsoft.com/office/drawing/2014/main" id="{6FF80DB6-BCA4-4586-8D89-D82F9B6FCD08}"/>
            </a:ext>
          </a:extLst>
        </xdr:cNvPr>
        <xdr:cNvSpPr txBox="1"/>
      </xdr:nvSpPr>
      <xdr:spPr>
        <a:xfrm>
          <a:off x="23857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130191</xdr:rowOff>
    </xdr:from>
    <xdr:ext cx="405111" cy="259045"/>
    <xdr:sp macro="" textlink="">
      <xdr:nvSpPr>
        <xdr:cNvPr id="319" name="n_3mainValue【公営住宅】&#10;有形固定資産減価償却率">
          <a:extLst>
            <a:ext uri="{FF2B5EF4-FFF2-40B4-BE49-F238E27FC236}">
              <a16:creationId xmlns:a16="http://schemas.microsoft.com/office/drawing/2014/main" id="{D4F32D4F-8DCE-4BCD-B019-0F224812472A}"/>
            </a:ext>
          </a:extLst>
        </xdr:cNvPr>
        <xdr:cNvSpPr txBox="1"/>
      </xdr:nvSpPr>
      <xdr:spPr>
        <a:xfrm>
          <a:off x="161100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20" name="n_4mainValue【公営住宅】&#10;有形固定資産減価償却率">
          <a:extLst>
            <a:ext uri="{FF2B5EF4-FFF2-40B4-BE49-F238E27FC236}">
              <a16:creationId xmlns:a16="http://schemas.microsoft.com/office/drawing/2014/main" id="{1C8B9546-6BAE-4918-B7BA-EE89207E75A7}"/>
            </a:ext>
          </a:extLst>
        </xdr:cNvPr>
        <xdr:cNvSpPr txBox="1"/>
      </xdr:nvSpPr>
      <xdr:spPr>
        <a:xfrm>
          <a:off x="83630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B1C28DC-DD30-4925-A4D1-48CD96BE6A9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6F6A2DB-52E0-45E2-9BE0-143D9AD2E80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271E795-1BF6-4578-B745-CEBAE253BC5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1935993-88DD-400A-8732-D31F43BB995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5BE59D2-B733-4F4F-B591-556873924B8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B5CFAD1-5190-4B3A-AE7B-87EC2AA5F4E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49B5331-E0E9-4D59-A650-25E8CC0B36F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BB65DD5-76C2-4A07-B1F2-BCF89B0B637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276BEBC-C2A6-4EA8-8C72-C48D145C40C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F234310-0B34-45DA-9D5D-53057126119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4F701CC9-7A82-462E-992F-9713CA34C7B4}"/>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FC430F7-D7C0-4B61-A94F-B6F99D5887C3}"/>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54E1455-5FE9-46BD-B950-2BE05DDEF9E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E5E6FE0-2A9C-4684-B904-E8E3D73505A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138B298A-D68D-44A3-9C7D-13C464F34C5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352BDD2-FDB7-43FD-B239-DFEDC9C38078}"/>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1987020-D099-4909-8BF1-D1408BC2B06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61553AA-1B10-4D98-9E45-6B6833278F0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B6AC6D37-D77A-4A6A-9C1A-7026E1EEB1E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B19B0354-DCA8-4452-A4CF-5C01D0AE7CC0}"/>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692EDC67-90BC-42D4-BB63-5FA6FE32B993}"/>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A3CC93B7-EB7A-4840-918C-E2AD16639C93}"/>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217CBCFA-F4FB-4ED5-9FA4-3B2F8C3B940E}"/>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3FCE3F52-BDE5-47D1-9695-9D17BAD18162}"/>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60C95330-47C5-49FD-B6F9-A73EAA29E6DE}"/>
            </a:ext>
          </a:extLst>
        </xdr:cNvPr>
        <xdr:cNvSpPr txBox="1"/>
      </xdr:nvSpPr>
      <xdr:spPr>
        <a:xfrm>
          <a:off x="9258300" y="1399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D82244DF-2607-49FE-9441-0E97813990D1}"/>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3DBCEA30-C71F-4579-8C90-4F8784783138}"/>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61735529-1037-407D-8273-FB1FFC1BA96A}"/>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99885</xdr:rowOff>
    </xdr:from>
    <xdr:to>
      <xdr:col>41</xdr:col>
      <xdr:colOff>101600</xdr:colOff>
      <xdr:row>84</xdr:row>
      <xdr:rowOff>30035</xdr:rowOff>
    </xdr:to>
    <xdr:sp macro="" textlink="">
      <xdr:nvSpPr>
        <xdr:cNvPr id="349" name="フローチャート: 判断 348">
          <a:extLst>
            <a:ext uri="{FF2B5EF4-FFF2-40B4-BE49-F238E27FC236}">
              <a16:creationId xmlns:a16="http://schemas.microsoft.com/office/drawing/2014/main" id="{762A29FB-B2CB-4A08-8931-08C595369194}"/>
            </a:ext>
          </a:extLst>
        </xdr:cNvPr>
        <xdr:cNvSpPr/>
      </xdr:nvSpPr>
      <xdr:spPr>
        <a:xfrm>
          <a:off x="6873240" y="14014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79883</xdr:rowOff>
    </xdr:from>
    <xdr:to>
      <xdr:col>36</xdr:col>
      <xdr:colOff>165100</xdr:colOff>
      <xdr:row>84</xdr:row>
      <xdr:rowOff>10033</xdr:rowOff>
    </xdr:to>
    <xdr:sp macro="" textlink="">
      <xdr:nvSpPr>
        <xdr:cNvPr id="350" name="フローチャート: 判断 349">
          <a:extLst>
            <a:ext uri="{FF2B5EF4-FFF2-40B4-BE49-F238E27FC236}">
              <a16:creationId xmlns:a16="http://schemas.microsoft.com/office/drawing/2014/main" id="{9F4FCDB4-6C33-4A72-93FA-4745DBF2DEBC}"/>
            </a:ext>
          </a:extLst>
        </xdr:cNvPr>
        <xdr:cNvSpPr/>
      </xdr:nvSpPr>
      <xdr:spPr>
        <a:xfrm>
          <a:off x="6098540" y="13994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648EF7D-59D4-4108-BC1F-C013767E404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CABEF19-887F-43F6-B7CB-2B00D807A66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5DAE0E1-FD35-46FE-BFEC-128C5831985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43BC433-2ED5-4D21-A47F-5E03EDD7860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D37BC17-10EC-4972-84E8-6396242DEDE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123889</xdr:rowOff>
    </xdr:from>
    <xdr:to>
      <xdr:col>55</xdr:col>
      <xdr:colOff>50800</xdr:colOff>
      <xdr:row>81</xdr:row>
      <xdr:rowOff>54039</xdr:rowOff>
    </xdr:to>
    <xdr:sp macro="" textlink="">
      <xdr:nvSpPr>
        <xdr:cNvPr id="356" name="楕円 355">
          <a:extLst>
            <a:ext uri="{FF2B5EF4-FFF2-40B4-BE49-F238E27FC236}">
              <a16:creationId xmlns:a16="http://schemas.microsoft.com/office/drawing/2014/main" id="{99273FB4-4447-435C-BFC7-B25B62ABE49C}"/>
            </a:ext>
          </a:extLst>
        </xdr:cNvPr>
        <xdr:cNvSpPr/>
      </xdr:nvSpPr>
      <xdr:spPr>
        <a:xfrm>
          <a:off x="9192260" y="13535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146766</xdr:rowOff>
    </xdr:from>
    <xdr:ext cx="469744" cy="259045"/>
    <xdr:sp macro="" textlink="">
      <xdr:nvSpPr>
        <xdr:cNvPr id="357" name="【公営住宅】&#10;一人当たり面積該当値テキスト">
          <a:extLst>
            <a:ext uri="{FF2B5EF4-FFF2-40B4-BE49-F238E27FC236}">
              <a16:creationId xmlns:a16="http://schemas.microsoft.com/office/drawing/2014/main" id="{65639527-0D8C-40C8-9F98-59B6FFDBE3F9}"/>
            </a:ext>
          </a:extLst>
        </xdr:cNvPr>
        <xdr:cNvSpPr txBox="1"/>
      </xdr:nvSpPr>
      <xdr:spPr>
        <a:xfrm>
          <a:off x="9258300" y="1339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130175</xdr:rowOff>
    </xdr:from>
    <xdr:to>
      <xdr:col>50</xdr:col>
      <xdr:colOff>165100</xdr:colOff>
      <xdr:row>81</xdr:row>
      <xdr:rowOff>60325</xdr:rowOff>
    </xdr:to>
    <xdr:sp macro="" textlink="">
      <xdr:nvSpPr>
        <xdr:cNvPr id="358" name="楕円 357">
          <a:extLst>
            <a:ext uri="{FF2B5EF4-FFF2-40B4-BE49-F238E27FC236}">
              <a16:creationId xmlns:a16="http://schemas.microsoft.com/office/drawing/2014/main" id="{9A0CAAFE-15AE-4703-8308-DEF4328E05E8}"/>
            </a:ext>
          </a:extLst>
        </xdr:cNvPr>
        <xdr:cNvSpPr/>
      </xdr:nvSpPr>
      <xdr:spPr>
        <a:xfrm>
          <a:off x="8445500" y="1354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3239</xdr:rowOff>
    </xdr:from>
    <xdr:to>
      <xdr:col>55</xdr:col>
      <xdr:colOff>0</xdr:colOff>
      <xdr:row>81</xdr:row>
      <xdr:rowOff>9525</xdr:rowOff>
    </xdr:to>
    <xdr:cxnSp macro="">
      <xdr:nvCxnSpPr>
        <xdr:cNvPr id="359" name="直線コネクタ 358">
          <a:extLst>
            <a:ext uri="{FF2B5EF4-FFF2-40B4-BE49-F238E27FC236}">
              <a16:creationId xmlns:a16="http://schemas.microsoft.com/office/drawing/2014/main" id="{6AA31BA0-4784-4C62-86CA-685FC5B52879}"/>
            </a:ext>
          </a:extLst>
        </xdr:cNvPr>
        <xdr:cNvCxnSpPr/>
      </xdr:nvCxnSpPr>
      <xdr:spPr>
        <a:xfrm flipV="1">
          <a:off x="8496300" y="13582079"/>
          <a:ext cx="7239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85026</xdr:rowOff>
    </xdr:from>
    <xdr:to>
      <xdr:col>46</xdr:col>
      <xdr:colOff>38100</xdr:colOff>
      <xdr:row>84</xdr:row>
      <xdr:rowOff>15176</xdr:rowOff>
    </xdr:to>
    <xdr:sp macro="" textlink="">
      <xdr:nvSpPr>
        <xdr:cNvPr id="360" name="楕円 359">
          <a:extLst>
            <a:ext uri="{FF2B5EF4-FFF2-40B4-BE49-F238E27FC236}">
              <a16:creationId xmlns:a16="http://schemas.microsoft.com/office/drawing/2014/main" id="{66A8B373-2F03-4560-9AD5-86EB9B509270}"/>
            </a:ext>
          </a:extLst>
        </xdr:cNvPr>
        <xdr:cNvSpPr/>
      </xdr:nvSpPr>
      <xdr:spPr>
        <a:xfrm>
          <a:off x="7670800" y="13999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9525</xdr:rowOff>
    </xdr:from>
    <xdr:to>
      <xdr:col>50</xdr:col>
      <xdr:colOff>114300</xdr:colOff>
      <xdr:row>83</xdr:row>
      <xdr:rowOff>135826</xdr:rowOff>
    </xdr:to>
    <xdr:cxnSp macro="">
      <xdr:nvCxnSpPr>
        <xdr:cNvPr id="361" name="直線コネクタ 360">
          <a:extLst>
            <a:ext uri="{FF2B5EF4-FFF2-40B4-BE49-F238E27FC236}">
              <a16:creationId xmlns:a16="http://schemas.microsoft.com/office/drawing/2014/main" id="{07533516-2282-40FC-8B8C-22FE630B499A}"/>
            </a:ext>
          </a:extLst>
        </xdr:cNvPr>
        <xdr:cNvCxnSpPr/>
      </xdr:nvCxnSpPr>
      <xdr:spPr>
        <a:xfrm flipV="1">
          <a:off x="7713980" y="13588365"/>
          <a:ext cx="782320" cy="4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87885</xdr:rowOff>
    </xdr:from>
    <xdr:to>
      <xdr:col>41</xdr:col>
      <xdr:colOff>101600</xdr:colOff>
      <xdr:row>84</xdr:row>
      <xdr:rowOff>18035</xdr:rowOff>
    </xdr:to>
    <xdr:sp macro="" textlink="">
      <xdr:nvSpPr>
        <xdr:cNvPr id="362" name="楕円 361">
          <a:extLst>
            <a:ext uri="{FF2B5EF4-FFF2-40B4-BE49-F238E27FC236}">
              <a16:creationId xmlns:a16="http://schemas.microsoft.com/office/drawing/2014/main" id="{6EF75802-5410-4B32-AC53-AFBB0AA52B7F}"/>
            </a:ext>
          </a:extLst>
        </xdr:cNvPr>
        <xdr:cNvSpPr/>
      </xdr:nvSpPr>
      <xdr:spPr>
        <a:xfrm>
          <a:off x="6873240" y="14002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135826</xdr:rowOff>
    </xdr:from>
    <xdr:to>
      <xdr:col>45</xdr:col>
      <xdr:colOff>177800</xdr:colOff>
      <xdr:row>83</xdr:row>
      <xdr:rowOff>138685</xdr:rowOff>
    </xdr:to>
    <xdr:cxnSp macro="">
      <xdr:nvCxnSpPr>
        <xdr:cNvPr id="363" name="直線コネクタ 362">
          <a:extLst>
            <a:ext uri="{FF2B5EF4-FFF2-40B4-BE49-F238E27FC236}">
              <a16:creationId xmlns:a16="http://schemas.microsoft.com/office/drawing/2014/main" id="{97EF99B8-9CAD-4DF7-9BE4-5FC3ABA1DB33}"/>
            </a:ext>
          </a:extLst>
        </xdr:cNvPr>
        <xdr:cNvCxnSpPr/>
      </xdr:nvCxnSpPr>
      <xdr:spPr>
        <a:xfrm flipV="1">
          <a:off x="6924040" y="14049946"/>
          <a:ext cx="78994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106744</xdr:rowOff>
    </xdr:from>
    <xdr:to>
      <xdr:col>36</xdr:col>
      <xdr:colOff>165100</xdr:colOff>
      <xdr:row>84</xdr:row>
      <xdr:rowOff>36894</xdr:rowOff>
    </xdr:to>
    <xdr:sp macro="" textlink="">
      <xdr:nvSpPr>
        <xdr:cNvPr id="364" name="楕円 363">
          <a:extLst>
            <a:ext uri="{FF2B5EF4-FFF2-40B4-BE49-F238E27FC236}">
              <a16:creationId xmlns:a16="http://schemas.microsoft.com/office/drawing/2014/main" id="{ADB9E68B-168A-4C77-9D5B-98FC34FD2E7F}"/>
            </a:ext>
          </a:extLst>
        </xdr:cNvPr>
        <xdr:cNvSpPr/>
      </xdr:nvSpPr>
      <xdr:spPr>
        <a:xfrm>
          <a:off x="6098540" y="14020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138685</xdr:rowOff>
    </xdr:from>
    <xdr:to>
      <xdr:col>41</xdr:col>
      <xdr:colOff>50800</xdr:colOff>
      <xdr:row>83</xdr:row>
      <xdr:rowOff>157544</xdr:rowOff>
    </xdr:to>
    <xdr:cxnSp macro="">
      <xdr:nvCxnSpPr>
        <xdr:cNvPr id="365" name="直線コネクタ 364">
          <a:extLst>
            <a:ext uri="{FF2B5EF4-FFF2-40B4-BE49-F238E27FC236}">
              <a16:creationId xmlns:a16="http://schemas.microsoft.com/office/drawing/2014/main" id="{8FF697BB-CA56-4B73-A53A-A0E58C389478}"/>
            </a:ext>
          </a:extLst>
        </xdr:cNvPr>
        <xdr:cNvCxnSpPr/>
      </xdr:nvCxnSpPr>
      <xdr:spPr>
        <a:xfrm flipV="1">
          <a:off x="6149340" y="14052805"/>
          <a:ext cx="7747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C3FD6511-0623-4BC5-9D40-C22E3FA19083}"/>
            </a:ext>
          </a:extLst>
        </xdr:cNvPr>
        <xdr:cNvSpPr txBox="1"/>
      </xdr:nvSpPr>
      <xdr:spPr>
        <a:xfrm>
          <a:off x="8271587" y="141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FE5B35F7-9AD9-44DF-933F-231C7BBA0206}"/>
            </a:ext>
          </a:extLst>
        </xdr:cNvPr>
        <xdr:cNvSpPr txBox="1"/>
      </xdr:nvSpPr>
      <xdr:spPr>
        <a:xfrm>
          <a:off x="7509587" y="1411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21162</xdr:rowOff>
    </xdr:from>
    <xdr:ext cx="469744" cy="259045"/>
    <xdr:sp macro="" textlink="">
      <xdr:nvSpPr>
        <xdr:cNvPr id="368" name="n_3aveValue【公営住宅】&#10;一人当たり面積">
          <a:extLst>
            <a:ext uri="{FF2B5EF4-FFF2-40B4-BE49-F238E27FC236}">
              <a16:creationId xmlns:a16="http://schemas.microsoft.com/office/drawing/2014/main" id="{8A7465EF-2758-444B-AC21-0A986ACBBE0B}"/>
            </a:ext>
          </a:extLst>
        </xdr:cNvPr>
        <xdr:cNvSpPr txBox="1"/>
      </xdr:nvSpPr>
      <xdr:spPr>
        <a:xfrm>
          <a:off x="6712027" y="14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26560</xdr:rowOff>
    </xdr:from>
    <xdr:ext cx="469744" cy="259045"/>
    <xdr:sp macro="" textlink="">
      <xdr:nvSpPr>
        <xdr:cNvPr id="369" name="n_4aveValue【公営住宅】&#10;一人当たり面積">
          <a:extLst>
            <a:ext uri="{FF2B5EF4-FFF2-40B4-BE49-F238E27FC236}">
              <a16:creationId xmlns:a16="http://schemas.microsoft.com/office/drawing/2014/main" id="{B57694C8-621B-4026-9A3B-616584F0BC97}"/>
            </a:ext>
          </a:extLst>
        </xdr:cNvPr>
        <xdr:cNvSpPr txBox="1"/>
      </xdr:nvSpPr>
      <xdr:spPr>
        <a:xfrm>
          <a:off x="5937327" y="1377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76852</xdr:rowOff>
    </xdr:from>
    <xdr:ext cx="469744" cy="259045"/>
    <xdr:sp macro="" textlink="">
      <xdr:nvSpPr>
        <xdr:cNvPr id="370" name="n_1mainValue【公営住宅】&#10;一人当たり面積">
          <a:extLst>
            <a:ext uri="{FF2B5EF4-FFF2-40B4-BE49-F238E27FC236}">
              <a16:creationId xmlns:a16="http://schemas.microsoft.com/office/drawing/2014/main" id="{97D13C27-64EA-48C6-8C70-80F28AAFC428}"/>
            </a:ext>
          </a:extLst>
        </xdr:cNvPr>
        <xdr:cNvSpPr txBox="1"/>
      </xdr:nvSpPr>
      <xdr:spPr>
        <a:xfrm>
          <a:off x="8271587" y="1332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31703</xdr:rowOff>
    </xdr:from>
    <xdr:ext cx="469744" cy="259045"/>
    <xdr:sp macro="" textlink="">
      <xdr:nvSpPr>
        <xdr:cNvPr id="371" name="n_2mainValue【公営住宅】&#10;一人当たり面積">
          <a:extLst>
            <a:ext uri="{FF2B5EF4-FFF2-40B4-BE49-F238E27FC236}">
              <a16:creationId xmlns:a16="http://schemas.microsoft.com/office/drawing/2014/main" id="{D22D2FE9-1805-4991-BBB3-86DA517C0E8C}"/>
            </a:ext>
          </a:extLst>
        </xdr:cNvPr>
        <xdr:cNvSpPr txBox="1"/>
      </xdr:nvSpPr>
      <xdr:spPr>
        <a:xfrm>
          <a:off x="7509587" y="1377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72" name="n_3mainValue【公営住宅】&#10;一人当たり面積">
          <a:extLst>
            <a:ext uri="{FF2B5EF4-FFF2-40B4-BE49-F238E27FC236}">
              <a16:creationId xmlns:a16="http://schemas.microsoft.com/office/drawing/2014/main" id="{3B0EB6A4-276A-4D72-97BB-C4CD004B14EF}"/>
            </a:ext>
          </a:extLst>
        </xdr:cNvPr>
        <xdr:cNvSpPr txBox="1"/>
      </xdr:nvSpPr>
      <xdr:spPr>
        <a:xfrm>
          <a:off x="67120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28021</xdr:rowOff>
    </xdr:from>
    <xdr:ext cx="469744" cy="259045"/>
    <xdr:sp macro="" textlink="">
      <xdr:nvSpPr>
        <xdr:cNvPr id="373" name="n_4mainValue【公営住宅】&#10;一人当たり面積">
          <a:extLst>
            <a:ext uri="{FF2B5EF4-FFF2-40B4-BE49-F238E27FC236}">
              <a16:creationId xmlns:a16="http://schemas.microsoft.com/office/drawing/2014/main" id="{7A9A395E-6939-4325-9189-BFA000F9EC3C}"/>
            </a:ext>
          </a:extLst>
        </xdr:cNvPr>
        <xdr:cNvSpPr txBox="1"/>
      </xdr:nvSpPr>
      <xdr:spPr>
        <a:xfrm>
          <a:off x="5937327" y="1410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14EDC72-DFE5-4F3D-A8A7-CB936B97734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3977A03-5EB8-4E2F-97AD-3710E8BAEE3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21D6497-80E9-4A16-A005-8A6ABE40425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1EE2AA0B-FF2B-46F1-B9F1-A152F9E6DB2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FDC1763-45B5-4AC6-A21E-7479FC3A12F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D5D7CC5-0C99-469D-9C46-A1C83291DC1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9452AD4-1EC1-47D0-858A-D88FB9DD879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B0AC80A-0542-4969-9FEA-0E4E64BFD8E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3783176C-2EA5-4AE8-96A5-1D598E82B11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3056687E-BF63-40B6-8D32-3B481F842DC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6DFC71F-3426-4494-880E-864201EE28B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1F11B80C-0408-4DC9-90C3-4AE2DFCBC1F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50F2BD7A-2A73-4339-9825-44C4A9061C9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4069A970-235A-4691-B791-29C77DD007E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250C7E9-A543-4E7C-907A-350C922BE44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DF0C77F9-2D1A-4836-96F6-BB9E8631DAE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A259D51D-ED44-471C-96F6-5F3AEF54793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BA8A3F-B62A-423A-8302-6A701FD4F7E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F3BEF557-3A20-4CDE-A20A-720DDA31D6C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EE51F5D1-0BCF-4098-A9EC-11FC4FD3FEB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5349ABA5-D016-491E-A134-90817887C1C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9C76211C-958D-4C44-80ED-FE8C668E885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1A7670C8-C07A-4E0F-B954-3B62C1576CE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8237C305-73E9-4AE1-94A1-2A2D53A5C67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F41FBCA1-BC21-4EDA-B96B-495FDC5B651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88A1F6DF-275A-432D-8360-682111D2D7F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B87AB300-5C6E-4BB2-9B05-E3E41C45C08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08346EB-C269-4741-A9E3-02B50A1362B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70C8A33-D4CD-4F34-A000-086E451B06A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6C09C0AA-3447-411B-8140-DB6485A8E67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C95A3C9D-018A-4A1F-ACBB-EA44CFEDE44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B36F7F14-D5AD-42CA-B702-70CADB54FFC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C2558ED2-C5EF-4484-8D09-7BE24D23AC8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ED47B68A-699D-4242-9472-83AAC39FFEE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BE3C0274-0C9E-44CB-91EA-00BA957CDF2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CBB62B60-ACC6-4866-A391-B0E5F4E4778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F4041C90-CEC2-43FD-A9E1-8F11062AF77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D8FEB750-B0A0-4C9C-9DEB-08416D8822C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F76673E2-6994-4620-9B9E-5512906525E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A4EA770-70FE-4E60-9B31-D3F33B3EC1E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2583789B-9CA1-4CB7-AB73-DBA2D2CD2B8F}"/>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66917730-68B4-4C71-B425-125818CCC229}"/>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BFF60DB8-47B3-49AA-B10F-182B8BEA0E3D}"/>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5C3BF733-46C3-40A9-A2EB-945329A11351}"/>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24B0421D-03DA-448F-B129-51B3DB0E3E72}"/>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BD6FD105-34FE-4423-B72F-66550C7D4BCF}"/>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41C79009-E910-4F89-B0DB-7E132A2C9C04}"/>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152AFC19-637B-4DB1-9A56-9BE432315EF0}"/>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B100B92A-6B51-44A1-BD36-0C6429EDE5F5}"/>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23" name="フローチャート: 判断 422">
          <a:extLst>
            <a:ext uri="{FF2B5EF4-FFF2-40B4-BE49-F238E27FC236}">
              <a16:creationId xmlns:a16="http://schemas.microsoft.com/office/drawing/2014/main" id="{168BC9C6-C6D9-41F0-B299-142CB1842A40}"/>
            </a:ext>
          </a:extLst>
        </xdr:cNvPr>
        <xdr:cNvSpPr/>
      </xdr:nvSpPr>
      <xdr:spPr>
        <a:xfrm>
          <a:off x="1202944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a:extLst>
            <a:ext uri="{FF2B5EF4-FFF2-40B4-BE49-F238E27FC236}">
              <a16:creationId xmlns:a16="http://schemas.microsoft.com/office/drawing/2014/main" id="{6EDEC499-1AA7-4D28-BD33-26F73229F5E6}"/>
            </a:ext>
          </a:extLst>
        </xdr:cNvPr>
        <xdr:cNvSpPr/>
      </xdr:nvSpPr>
      <xdr:spPr>
        <a:xfrm>
          <a:off x="1123188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2BD2918-D96B-42A1-B5F2-491D2E67F5E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DF80901-4ECA-4546-A416-E81D66AAC99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652916A-16AF-4D6D-9392-7073B9B70DE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E026D30-4E00-4C72-B4A7-9F6C88A40E0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9E341C1-9059-4FB2-9339-05EA0F26FC4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430" name="楕円 429">
          <a:extLst>
            <a:ext uri="{FF2B5EF4-FFF2-40B4-BE49-F238E27FC236}">
              <a16:creationId xmlns:a16="http://schemas.microsoft.com/office/drawing/2014/main" id="{4D49F709-B988-48BD-86D4-4563E63AAAF8}"/>
            </a:ext>
          </a:extLst>
        </xdr:cNvPr>
        <xdr:cNvSpPr/>
      </xdr:nvSpPr>
      <xdr:spPr>
        <a:xfrm>
          <a:off x="14325600" y="63519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127652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D9DDABC-B7DF-4DF3-9EBE-FADAA466388C}"/>
            </a:ext>
          </a:extLst>
        </xdr:cNvPr>
        <xdr:cNvSpPr txBox="1"/>
      </xdr:nvSpPr>
      <xdr:spPr>
        <a:xfrm>
          <a:off x="14414500"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120650</xdr:rowOff>
    </xdr:from>
    <xdr:to>
      <xdr:col>81</xdr:col>
      <xdr:colOff>101600</xdr:colOff>
      <xdr:row>38</xdr:row>
      <xdr:rowOff>50800</xdr:rowOff>
    </xdr:to>
    <xdr:sp macro="" textlink="">
      <xdr:nvSpPr>
        <xdr:cNvPr id="432" name="楕円 431">
          <a:extLst>
            <a:ext uri="{FF2B5EF4-FFF2-40B4-BE49-F238E27FC236}">
              <a16:creationId xmlns:a16="http://schemas.microsoft.com/office/drawing/2014/main" id="{041119E6-7956-4E4F-A0B5-DAEEE9B8AC82}"/>
            </a:ext>
          </a:extLst>
        </xdr:cNvPr>
        <xdr:cNvSpPr/>
      </xdr:nvSpPr>
      <xdr:spPr>
        <a:xfrm>
          <a:off x="13578840" y="632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0</xdr:rowOff>
    </xdr:from>
    <xdr:to>
      <xdr:col>85</xdr:col>
      <xdr:colOff>127000</xdr:colOff>
      <xdr:row>38</xdr:row>
      <xdr:rowOff>28575</xdr:rowOff>
    </xdr:to>
    <xdr:cxnSp macro="">
      <xdr:nvCxnSpPr>
        <xdr:cNvPr id="433" name="直線コネクタ 432">
          <a:extLst>
            <a:ext uri="{FF2B5EF4-FFF2-40B4-BE49-F238E27FC236}">
              <a16:creationId xmlns:a16="http://schemas.microsoft.com/office/drawing/2014/main" id="{5BA21025-4050-4C2E-BD1B-844209DBC202}"/>
            </a:ext>
          </a:extLst>
        </xdr:cNvPr>
        <xdr:cNvCxnSpPr/>
      </xdr:nvCxnSpPr>
      <xdr:spPr>
        <a:xfrm>
          <a:off x="13629640" y="637032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434" name="楕円 433">
          <a:extLst>
            <a:ext uri="{FF2B5EF4-FFF2-40B4-BE49-F238E27FC236}">
              <a16:creationId xmlns:a16="http://schemas.microsoft.com/office/drawing/2014/main" id="{A93D8A6B-3667-4198-81EA-36E407AB3BD5}"/>
            </a:ext>
          </a:extLst>
        </xdr:cNvPr>
        <xdr:cNvSpPr/>
      </xdr:nvSpPr>
      <xdr:spPr>
        <a:xfrm>
          <a:off x="1280414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142875</xdr:rowOff>
    </xdr:from>
    <xdr:to>
      <xdr:col>81</xdr:col>
      <xdr:colOff>50800</xdr:colOff>
      <xdr:row>38</xdr:row>
      <xdr:rowOff>0</xdr:rowOff>
    </xdr:to>
    <xdr:cxnSp macro="">
      <xdr:nvCxnSpPr>
        <xdr:cNvPr id="435" name="直線コネクタ 434">
          <a:extLst>
            <a:ext uri="{FF2B5EF4-FFF2-40B4-BE49-F238E27FC236}">
              <a16:creationId xmlns:a16="http://schemas.microsoft.com/office/drawing/2014/main" id="{B5A729D0-9A6A-4CD7-BF11-84FAA759E7BC}"/>
            </a:ext>
          </a:extLst>
        </xdr:cNvPr>
        <xdr:cNvCxnSpPr/>
      </xdr:nvCxnSpPr>
      <xdr:spPr>
        <a:xfrm>
          <a:off x="12854940" y="634555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436" name="楕円 435">
          <a:extLst>
            <a:ext uri="{FF2B5EF4-FFF2-40B4-BE49-F238E27FC236}">
              <a16:creationId xmlns:a16="http://schemas.microsoft.com/office/drawing/2014/main" id="{F4C0E86B-2989-4447-BA82-E787D8F33BCC}"/>
            </a:ext>
          </a:extLst>
        </xdr:cNvPr>
        <xdr:cNvSpPr/>
      </xdr:nvSpPr>
      <xdr:spPr>
        <a:xfrm>
          <a:off x="12029440" y="6292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37</xdr:row>
      <xdr:rowOff>142875</xdr:rowOff>
    </xdr:to>
    <xdr:cxnSp macro="">
      <xdr:nvCxnSpPr>
        <xdr:cNvPr id="437" name="直線コネクタ 436">
          <a:extLst>
            <a:ext uri="{FF2B5EF4-FFF2-40B4-BE49-F238E27FC236}">
              <a16:creationId xmlns:a16="http://schemas.microsoft.com/office/drawing/2014/main" id="{800898B6-C7CA-41F9-9688-0571A4AE44E2}"/>
            </a:ext>
          </a:extLst>
        </xdr:cNvPr>
        <xdr:cNvCxnSpPr/>
      </xdr:nvCxnSpPr>
      <xdr:spPr>
        <a:xfrm>
          <a:off x="12072620" y="634365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63500</xdr:rowOff>
    </xdr:from>
    <xdr:to>
      <xdr:col>67</xdr:col>
      <xdr:colOff>101600</xdr:colOff>
      <xdr:row>37</xdr:row>
      <xdr:rowOff>165100</xdr:rowOff>
    </xdr:to>
    <xdr:sp macro="" textlink="">
      <xdr:nvSpPr>
        <xdr:cNvPr id="438" name="楕円 437">
          <a:extLst>
            <a:ext uri="{FF2B5EF4-FFF2-40B4-BE49-F238E27FC236}">
              <a16:creationId xmlns:a16="http://schemas.microsoft.com/office/drawing/2014/main" id="{A3DF7D84-380C-4A77-9DD0-795339D761E1}"/>
            </a:ext>
          </a:extLst>
        </xdr:cNvPr>
        <xdr:cNvSpPr/>
      </xdr:nvSpPr>
      <xdr:spPr>
        <a:xfrm>
          <a:off x="1123188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114300</xdr:rowOff>
    </xdr:from>
    <xdr:to>
      <xdr:col>71</xdr:col>
      <xdr:colOff>177800</xdr:colOff>
      <xdr:row>37</xdr:row>
      <xdr:rowOff>140970</xdr:rowOff>
    </xdr:to>
    <xdr:cxnSp macro="">
      <xdr:nvCxnSpPr>
        <xdr:cNvPr id="439" name="直線コネクタ 438">
          <a:extLst>
            <a:ext uri="{FF2B5EF4-FFF2-40B4-BE49-F238E27FC236}">
              <a16:creationId xmlns:a16="http://schemas.microsoft.com/office/drawing/2014/main" id="{A7D85EE0-F815-4E63-AAAB-E84A72954BF7}"/>
            </a:ext>
          </a:extLst>
        </xdr:cNvPr>
        <xdr:cNvCxnSpPr/>
      </xdr:nvCxnSpPr>
      <xdr:spPr>
        <a:xfrm>
          <a:off x="11282680" y="631698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9258C8C-543C-485C-97F8-AE3F5F43061F}"/>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FAD88C3-54B3-4DBF-900F-C45B913C8819}"/>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B4E7A29F-5E5E-4B2B-A689-4536E4838835}"/>
            </a:ext>
          </a:extLst>
        </xdr:cNvPr>
        <xdr:cNvSpPr txBox="1"/>
      </xdr:nvSpPr>
      <xdr:spPr>
        <a:xfrm>
          <a:off x="119005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D96CC126-9327-4A9D-8C37-1A5D4055770E}"/>
            </a:ext>
          </a:extLst>
        </xdr:cNvPr>
        <xdr:cNvSpPr txBox="1"/>
      </xdr:nvSpPr>
      <xdr:spPr>
        <a:xfrm>
          <a:off x="1110298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41927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8A4DC7C-B141-4657-BE3E-CB7357611B7C}"/>
            </a:ext>
          </a:extLst>
        </xdr:cNvPr>
        <xdr:cNvSpPr txBox="1"/>
      </xdr:nvSpPr>
      <xdr:spPr>
        <a:xfrm>
          <a:off x="134372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13352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FF44D668-46AB-423B-862C-5E552E867099}"/>
            </a:ext>
          </a:extLst>
        </xdr:cNvPr>
        <xdr:cNvSpPr txBox="1"/>
      </xdr:nvSpPr>
      <xdr:spPr>
        <a:xfrm>
          <a:off x="126752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A93A65B-15A5-43DF-9CEE-7111E3B6722F}"/>
            </a:ext>
          </a:extLst>
        </xdr:cNvPr>
        <xdr:cNvSpPr txBox="1"/>
      </xdr:nvSpPr>
      <xdr:spPr>
        <a:xfrm>
          <a:off x="119005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266BC468-C9C6-448C-9466-1E435B93F345}"/>
            </a:ext>
          </a:extLst>
        </xdr:cNvPr>
        <xdr:cNvSpPr txBox="1"/>
      </xdr:nvSpPr>
      <xdr:spPr>
        <a:xfrm>
          <a:off x="1110298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9921F94F-BF86-4BC1-AA76-D539A92D6D3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8D82025-07DF-448F-AD46-8B59B0FC364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350418CB-C91F-40A9-8363-3D22827E896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79C18C4B-CB9C-4495-A679-946BDF14B23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9E32555-F5E2-4002-ACE6-0A9CF184DFE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CF4F902-ACF8-46BC-9FB9-0FF148C412A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41277952-B466-4BDB-8D0A-632FFC74898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D469F649-B594-4726-80E0-B2DD391C91F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4A07B5F-3B64-455D-B168-5C0EB744A45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E1170BD-33E1-4A5E-8ED1-78113476DA5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70CB1941-51D2-4D14-88FF-C61F98A2A30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F4FBB56E-8AFA-4917-8748-C032E4F24CB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5D7C986-0810-45B1-9FE7-324F06B2830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80A52793-930D-4952-BA7F-85D22D41193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A1930CAF-C936-421A-BD96-EF1207F3519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6316E4FB-CBC8-4153-9147-2DD655F6F6A7}"/>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14814B35-FA22-43C1-92D8-EFC51CED88B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60C7BA31-C233-46E8-96A3-9CB84C2F077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71DB067-E868-46A8-9C28-D7BD8E58856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EE178EF3-BE34-4058-A652-4029BBB8C9B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DC28228F-36CC-46C3-AAA6-E7E7749E655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506AAE9A-11A0-4AB3-AC01-5796454371F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A8473CA4-5619-47CF-A422-DE3119D9031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E34F7CAE-A852-47F1-8072-B6E6F4B7BDE1}"/>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3797FA89-A080-4B8C-A3B9-47B92F8714AC}"/>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53A47F3B-8AB0-4327-99B6-3BDFCEAF3791}"/>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79DDE851-9342-417F-9AEB-3343E63E64A3}"/>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EA5F5B32-AA98-494F-9857-005FA18536BB}"/>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2022DDC5-5D86-44F2-B279-ECBBDD63A255}"/>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1F6AE841-D31E-4AE9-9445-D387CEA128F1}"/>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960DA028-085E-4987-AD34-79CAEF410870}"/>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8D2A7400-A230-4460-A266-EF41245D1447}"/>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162560</xdr:rowOff>
    </xdr:from>
    <xdr:to>
      <xdr:col>102</xdr:col>
      <xdr:colOff>165100</xdr:colOff>
      <xdr:row>37</xdr:row>
      <xdr:rowOff>92710</xdr:rowOff>
    </xdr:to>
    <xdr:sp macro="" textlink="">
      <xdr:nvSpPr>
        <xdr:cNvPr id="480" name="フローチャート: 判断 479">
          <a:extLst>
            <a:ext uri="{FF2B5EF4-FFF2-40B4-BE49-F238E27FC236}">
              <a16:creationId xmlns:a16="http://schemas.microsoft.com/office/drawing/2014/main" id="{934C792D-5D1B-4973-AF20-98FC75E996C2}"/>
            </a:ext>
          </a:extLst>
        </xdr:cNvPr>
        <xdr:cNvSpPr/>
      </xdr:nvSpPr>
      <xdr:spPr>
        <a:xfrm>
          <a:off x="1716278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93980</xdr:rowOff>
    </xdr:from>
    <xdr:to>
      <xdr:col>98</xdr:col>
      <xdr:colOff>38100</xdr:colOff>
      <xdr:row>37</xdr:row>
      <xdr:rowOff>24130</xdr:rowOff>
    </xdr:to>
    <xdr:sp macro="" textlink="">
      <xdr:nvSpPr>
        <xdr:cNvPr id="481" name="フローチャート: 判断 480">
          <a:extLst>
            <a:ext uri="{FF2B5EF4-FFF2-40B4-BE49-F238E27FC236}">
              <a16:creationId xmlns:a16="http://schemas.microsoft.com/office/drawing/2014/main" id="{58E65954-02DD-4C24-9DD9-80BBC2B13F5E}"/>
            </a:ext>
          </a:extLst>
        </xdr:cNvPr>
        <xdr:cNvSpPr/>
      </xdr:nvSpPr>
      <xdr:spPr>
        <a:xfrm>
          <a:off x="16388080" y="6129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B2E9BDE-DC55-4FD7-B052-737667AD9E5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3315733-BD43-455A-8455-BF42810E2B6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9F2F1DD-000A-432F-B6DE-6788D35BCFB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D7FAB3D-1E9F-4323-8BF8-CBDA60BAC88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0572AC3-3FA0-414E-8C55-658F9FEEF69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87" name="楕円 486">
          <a:extLst>
            <a:ext uri="{FF2B5EF4-FFF2-40B4-BE49-F238E27FC236}">
              <a16:creationId xmlns:a16="http://schemas.microsoft.com/office/drawing/2014/main" id="{BBC12AF4-C203-41CD-8B88-944686529050}"/>
            </a:ext>
          </a:extLst>
        </xdr:cNvPr>
        <xdr:cNvSpPr/>
      </xdr:nvSpPr>
      <xdr:spPr>
        <a:xfrm>
          <a:off x="19458940" y="667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19A3CB39-80FA-45D0-8683-3E8F27CC318C}"/>
            </a:ext>
          </a:extLst>
        </xdr:cNvPr>
        <xdr:cNvSpPr txBox="1"/>
      </xdr:nvSpPr>
      <xdr:spPr>
        <a:xfrm>
          <a:off x="19547840"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89" name="楕円 488">
          <a:extLst>
            <a:ext uri="{FF2B5EF4-FFF2-40B4-BE49-F238E27FC236}">
              <a16:creationId xmlns:a16="http://schemas.microsoft.com/office/drawing/2014/main" id="{F9C4733A-1A62-4D52-AD29-A22A957B3DFF}"/>
            </a:ext>
          </a:extLst>
        </xdr:cNvPr>
        <xdr:cNvSpPr/>
      </xdr:nvSpPr>
      <xdr:spPr>
        <a:xfrm>
          <a:off x="18735040" y="667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490" name="直線コネクタ 489">
          <a:extLst>
            <a:ext uri="{FF2B5EF4-FFF2-40B4-BE49-F238E27FC236}">
              <a16:creationId xmlns:a16="http://schemas.microsoft.com/office/drawing/2014/main" id="{487E9222-C9E2-4CC0-8417-7AFC9AD9E464}"/>
            </a:ext>
          </a:extLst>
        </xdr:cNvPr>
        <xdr:cNvCxnSpPr/>
      </xdr:nvCxnSpPr>
      <xdr:spPr>
        <a:xfrm>
          <a:off x="18778220" y="67208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491" name="楕円 490">
          <a:extLst>
            <a:ext uri="{FF2B5EF4-FFF2-40B4-BE49-F238E27FC236}">
              <a16:creationId xmlns:a16="http://schemas.microsoft.com/office/drawing/2014/main" id="{34078AC1-DE93-4445-AF6B-3E2D9D073F9C}"/>
            </a:ext>
          </a:extLst>
        </xdr:cNvPr>
        <xdr:cNvSpPr/>
      </xdr:nvSpPr>
      <xdr:spPr>
        <a:xfrm>
          <a:off x="17937480" y="668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22860</xdr:rowOff>
    </xdr:to>
    <xdr:cxnSp macro="">
      <xdr:nvCxnSpPr>
        <xdr:cNvPr id="492" name="直線コネクタ 491">
          <a:extLst>
            <a:ext uri="{FF2B5EF4-FFF2-40B4-BE49-F238E27FC236}">
              <a16:creationId xmlns:a16="http://schemas.microsoft.com/office/drawing/2014/main" id="{795442C6-C666-4617-92E2-D135FEE9F91D}"/>
            </a:ext>
          </a:extLst>
        </xdr:cNvPr>
        <xdr:cNvCxnSpPr/>
      </xdr:nvCxnSpPr>
      <xdr:spPr>
        <a:xfrm flipV="1">
          <a:off x="17988280" y="67208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493" name="楕円 492">
          <a:extLst>
            <a:ext uri="{FF2B5EF4-FFF2-40B4-BE49-F238E27FC236}">
              <a16:creationId xmlns:a16="http://schemas.microsoft.com/office/drawing/2014/main" id="{D769E36C-3ECF-4F69-9E49-51C525358786}"/>
            </a:ext>
          </a:extLst>
        </xdr:cNvPr>
        <xdr:cNvSpPr/>
      </xdr:nvSpPr>
      <xdr:spPr>
        <a:xfrm>
          <a:off x="17162780" y="668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22860</xdr:rowOff>
    </xdr:to>
    <xdr:cxnSp macro="">
      <xdr:nvCxnSpPr>
        <xdr:cNvPr id="494" name="直線コネクタ 493">
          <a:extLst>
            <a:ext uri="{FF2B5EF4-FFF2-40B4-BE49-F238E27FC236}">
              <a16:creationId xmlns:a16="http://schemas.microsoft.com/office/drawing/2014/main" id="{E9C59407-8434-4C66-93E7-2C14DE69F4F2}"/>
            </a:ext>
          </a:extLst>
        </xdr:cNvPr>
        <xdr:cNvCxnSpPr/>
      </xdr:nvCxnSpPr>
      <xdr:spPr>
        <a:xfrm>
          <a:off x="17213580" y="67284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95" name="楕円 494">
          <a:extLst>
            <a:ext uri="{FF2B5EF4-FFF2-40B4-BE49-F238E27FC236}">
              <a16:creationId xmlns:a16="http://schemas.microsoft.com/office/drawing/2014/main" id="{3BA5D737-E068-415C-BE82-55096C59303D}"/>
            </a:ext>
          </a:extLst>
        </xdr:cNvPr>
        <xdr:cNvSpPr/>
      </xdr:nvSpPr>
      <xdr:spPr>
        <a:xfrm>
          <a:off x="1638808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22860</xdr:rowOff>
    </xdr:from>
    <xdr:to>
      <xdr:col>102</xdr:col>
      <xdr:colOff>114300</xdr:colOff>
      <xdr:row>40</xdr:row>
      <xdr:rowOff>30480</xdr:rowOff>
    </xdr:to>
    <xdr:cxnSp macro="">
      <xdr:nvCxnSpPr>
        <xdr:cNvPr id="496" name="直線コネクタ 495">
          <a:extLst>
            <a:ext uri="{FF2B5EF4-FFF2-40B4-BE49-F238E27FC236}">
              <a16:creationId xmlns:a16="http://schemas.microsoft.com/office/drawing/2014/main" id="{3EAAD2CD-8BF6-4A82-969F-0F58FA2AF5BE}"/>
            </a:ext>
          </a:extLst>
        </xdr:cNvPr>
        <xdr:cNvCxnSpPr/>
      </xdr:nvCxnSpPr>
      <xdr:spPr>
        <a:xfrm flipV="1">
          <a:off x="16431260" y="67284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F329B289-1216-49B0-A3B9-D7FE316B0B17}"/>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49338533-32A2-4330-A3F6-83FEC11A3A37}"/>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EC751144-3D53-42B2-8995-AB68E283E941}"/>
            </a:ext>
          </a:extLst>
        </xdr:cNvPr>
        <xdr:cNvSpPr txBox="1"/>
      </xdr:nvSpPr>
      <xdr:spPr>
        <a:xfrm>
          <a:off x="1700156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40657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5E44E30A-FBEC-43BE-A17A-6C2B46456490}"/>
            </a:ext>
          </a:extLst>
        </xdr:cNvPr>
        <xdr:cNvSpPr txBox="1"/>
      </xdr:nvSpPr>
      <xdr:spPr>
        <a:xfrm>
          <a:off x="16226867"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928FC6B5-C2C2-4CFB-BFA2-10AAA20B1D56}"/>
            </a:ext>
          </a:extLst>
        </xdr:cNvPr>
        <xdr:cNvSpPr txBox="1"/>
      </xdr:nvSpPr>
      <xdr:spPr>
        <a:xfrm>
          <a:off x="185611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2EF42A88-F663-411E-800B-60AE4F31C6E9}"/>
            </a:ext>
          </a:extLst>
        </xdr:cNvPr>
        <xdr:cNvSpPr txBox="1"/>
      </xdr:nvSpPr>
      <xdr:spPr>
        <a:xfrm>
          <a:off x="1777626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66CA8F09-59F0-43D6-A9B5-C90EEDA99B79}"/>
            </a:ext>
          </a:extLst>
        </xdr:cNvPr>
        <xdr:cNvSpPr txBox="1"/>
      </xdr:nvSpPr>
      <xdr:spPr>
        <a:xfrm>
          <a:off x="1700156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36939E76-BC5F-43B4-B1C7-BE6960C7C266}"/>
            </a:ext>
          </a:extLst>
        </xdr:cNvPr>
        <xdr:cNvSpPr txBox="1"/>
      </xdr:nvSpPr>
      <xdr:spPr>
        <a:xfrm>
          <a:off x="1622686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ABDA849-8C50-4C62-AF8E-ADFD6A1063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B45AFCEA-EE3C-4FCB-9EEE-50089DBB741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6568072C-41D5-456F-9E01-0970DC7EA48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B4ECED6-CD9C-43FD-8F66-46F6F3300F4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85B009FB-9B2D-4AB2-8816-9E446F35AC8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8889826-8A83-4E09-A2DD-E914B425DC6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CA0223A4-34EB-41EA-ABD7-02EACD62E67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7A90F992-2F65-4856-A393-F03D947D36A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4CD1279-278F-4AA6-A5B4-5CA11193D96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D0C26E4E-1E94-46F3-800F-17F0655071D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169BD2F-E414-4BE7-8381-0B32156EB88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2AB65FBB-37FB-495F-BEE4-9DB5AE2FA403}"/>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56A90645-815F-4929-BD6F-FE7D0B954426}"/>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5FD097D5-149C-414A-A7FD-82E4969A5FD6}"/>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51BDB4E5-EEC9-485F-8AEC-6DF1B4BBDEF6}"/>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4764BF68-08BE-4167-9E0F-D964D758BDF5}"/>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D6ACA713-36C5-40EE-813B-037D8591D5E9}"/>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991B2D47-2928-42DB-8F38-C693F49106A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911CD812-7AB0-4C82-9A6A-E41BC88B9B0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4EB704A0-61D6-47AA-843A-A65D8F5A4FB0}"/>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BF0CFD66-59BA-41AA-B628-1C7488EAAA98}"/>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9C58B83B-580D-4F34-9855-A1B3B3DD83D3}"/>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DD2CE453-BDAC-4617-913E-EB665B7776F7}"/>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89435AF1-0178-4137-BE9D-2632F3BD5EAB}"/>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85CD29C2-CC34-4CEE-ABEE-054458D66FC8}"/>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7E438973-1FA5-4C43-ADF3-BCABC461BE6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ACCF327B-597F-42E4-A825-939DD22FF33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EFAD901-FC44-4689-8B76-70D674ABEF8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D7A694C6-CF84-46C2-9631-07564A4CEFDE}"/>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4E5D3C7-A233-405A-90A5-A44DC6132D05}"/>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80C7771A-EA4A-4DF9-AB86-0A68392CFF09}"/>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4E54ADD3-3862-4BD6-A2F5-7A581C6610D3}"/>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C40A10A4-B6E5-41B2-B4D9-FD823CF50D06}"/>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D71A4EDA-53A9-4FFD-BC64-FA0BFF3EE60E}"/>
            </a:ext>
          </a:extLst>
        </xdr:cNvPr>
        <xdr:cNvSpPr txBox="1"/>
      </xdr:nvSpPr>
      <xdr:spPr>
        <a:xfrm>
          <a:off x="14414500" y="1014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866AADEE-46B0-42BD-9057-CA4074D8083B}"/>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E3B04565-91A0-4A18-A8DF-D85EA79AC20E}"/>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AC927CDA-9121-4946-9CC7-F0D3A617459E}"/>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137795</xdr:rowOff>
    </xdr:from>
    <xdr:to>
      <xdr:col>72</xdr:col>
      <xdr:colOff>38100</xdr:colOff>
      <xdr:row>61</xdr:row>
      <xdr:rowOff>67945</xdr:rowOff>
    </xdr:to>
    <xdr:sp macro="" textlink="">
      <xdr:nvSpPr>
        <xdr:cNvPr id="542" name="フローチャート: 判断 541">
          <a:extLst>
            <a:ext uri="{FF2B5EF4-FFF2-40B4-BE49-F238E27FC236}">
              <a16:creationId xmlns:a16="http://schemas.microsoft.com/office/drawing/2014/main" id="{B073D467-AA98-4844-A314-EB40CA35246A}"/>
            </a:ext>
          </a:extLst>
        </xdr:cNvPr>
        <xdr:cNvSpPr/>
      </xdr:nvSpPr>
      <xdr:spPr>
        <a:xfrm>
          <a:off x="12029440" y="10196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100647</xdr:rowOff>
    </xdr:from>
    <xdr:to>
      <xdr:col>67</xdr:col>
      <xdr:colOff>101600</xdr:colOff>
      <xdr:row>61</xdr:row>
      <xdr:rowOff>30797</xdr:rowOff>
    </xdr:to>
    <xdr:sp macro="" textlink="">
      <xdr:nvSpPr>
        <xdr:cNvPr id="543" name="フローチャート: 判断 542">
          <a:extLst>
            <a:ext uri="{FF2B5EF4-FFF2-40B4-BE49-F238E27FC236}">
              <a16:creationId xmlns:a16="http://schemas.microsoft.com/office/drawing/2014/main" id="{3FD55A70-14A4-452B-80B4-09254EEDF132}"/>
            </a:ext>
          </a:extLst>
        </xdr:cNvPr>
        <xdr:cNvSpPr/>
      </xdr:nvSpPr>
      <xdr:spPr>
        <a:xfrm>
          <a:off x="11231880" y="10159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26C2A86-6BC0-4E35-9AA8-D358D27E3CB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A1C336F-687D-4100-9793-C0CCA24D288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3B23B58-84C4-4E53-975F-5B24A1E8253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56FCEAA-2BB6-4FFE-A850-A9BD0616042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E6B5469-058F-4249-8943-559DF34FA36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549" name="楕円 548">
          <a:extLst>
            <a:ext uri="{FF2B5EF4-FFF2-40B4-BE49-F238E27FC236}">
              <a16:creationId xmlns:a16="http://schemas.microsoft.com/office/drawing/2014/main" id="{7C15386D-EEDE-4A77-B5BA-0E3D58A0AA1B}"/>
            </a:ext>
          </a:extLst>
        </xdr:cNvPr>
        <xdr:cNvSpPr/>
      </xdr:nvSpPr>
      <xdr:spPr>
        <a:xfrm>
          <a:off x="14325600" y="101161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80662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D147BFD3-77DF-48C8-B451-40799B49BE01}"/>
            </a:ext>
          </a:extLst>
        </xdr:cNvPr>
        <xdr:cNvSpPr txBox="1"/>
      </xdr:nvSpPr>
      <xdr:spPr>
        <a:xfrm>
          <a:off x="14414500"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551" name="楕円 550">
          <a:extLst>
            <a:ext uri="{FF2B5EF4-FFF2-40B4-BE49-F238E27FC236}">
              <a16:creationId xmlns:a16="http://schemas.microsoft.com/office/drawing/2014/main" id="{36495A7C-9A2B-48A2-A675-FB5408B26269}"/>
            </a:ext>
          </a:extLst>
        </xdr:cNvPr>
        <xdr:cNvSpPr/>
      </xdr:nvSpPr>
      <xdr:spPr>
        <a:xfrm>
          <a:off x="1357884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61</xdr:row>
      <xdr:rowOff>40005</xdr:rowOff>
    </xdr:to>
    <xdr:cxnSp macro="">
      <xdr:nvCxnSpPr>
        <xdr:cNvPr id="552" name="直線コネクタ 551">
          <a:extLst>
            <a:ext uri="{FF2B5EF4-FFF2-40B4-BE49-F238E27FC236}">
              <a16:creationId xmlns:a16="http://schemas.microsoft.com/office/drawing/2014/main" id="{C03F1A05-0516-4F16-8480-B57C51BEB840}"/>
            </a:ext>
          </a:extLst>
        </xdr:cNvPr>
        <xdr:cNvCxnSpPr/>
      </xdr:nvCxnSpPr>
      <xdr:spPr>
        <a:xfrm flipV="1">
          <a:off x="13629640" y="10166985"/>
          <a:ext cx="7467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9207</xdr:rowOff>
    </xdr:from>
    <xdr:to>
      <xdr:col>76</xdr:col>
      <xdr:colOff>165100</xdr:colOff>
      <xdr:row>61</xdr:row>
      <xdr:rowOff>110807</xdr:rowOff>
    </xdr:to>
    <xdr:sp macro="" textlink="">
      <xdr:nvSpPr>
        <xdr:cNvPr id="553" name="楕円 552">
          <a:extLst>
            <a:ext uri="{FF2B5EF4-FFF2-40B4-BE49-F238E27FC236}">
              <a16:creationId xmlns:a16="http://schemas.microsoft.com/office/drawing/2014/main" id="{8A6C3C0A-8228-437C-8088-E02FD7FB3460}"/>
            </a:ext>
          </a:extLst>
        </xdr:cNvPr>
        <xdr:cNvSpPr/>
      </xdr:nvSpPr>
      <xdr:spPr>
        <a:xfrm>
          <a:off x="12804140" y="102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60007</xdr:rowOff>
    </xdr:to>
    <xdr:cxnSp macro="">
      <xdr:nvCxnSpPr>
        <xdr:cNvPr id="554" name="直線コネクタ 553">
          <a:extLst>
            <a:ext uri="{FF2B5EF4-FFF2-40B4-BE49-F238E27FC236}">
              <a16:creationId xmlns:a16="http://schemas.microsoft.com/office/drawing/2014/main" id="{1D55C5DF-BF19-45CB-9EF3-EBC49E63848B}"/>
            </a:ext>
          </a:extLst>
        </xdr:cNvPr>
        <xdr:cNvCxnSpPr/>
      </xdr:nvCxnSpPr>
      <xdr:spPr>
        <a:xfrm flipV="1">
          <a:off x="12854940" y="10266045"/>
          <a:ext cx="7747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26353</xdr:rowOff>
    </xdr:from>
    <xdr:to>
      <xdr:col>72</xdr:col>
      <xdr:colOff>38100</xdr:colOff>
      <xdr:row>61</xdr:row>
      <xdr:rowOff>127953</xdr:rowOff>
    </xdr:to>
    <xdr:sp macro="" textlink="">
      <xdr:nvSpPr>
        <xdr:cNvPr id="555" name="楕円 554">
          <a:extLst>
            <a:ext uri="{FF2B5EF4-FFF2-40B4-BE49-F238E27FC236}">
              <a16:creationId xmlns:a16="http://schemas.microsoft.com/office/drawing/2014/main" id="{F384C0CF-EE85-43DE-98DA-14B9084AD35D}"/>
            </a:ext>
          </a:extLst>
        </xdr:cNvPr>
        <xdr:cNvSpPr/>
      </xdr:nvSpPr>
      <xdr:spPr>
        <a:xfrm>
          <a:off x="12029440" y="102523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60007</xdr:rowOff>
    </xdr:from>
    <xdr:to>
      <xdr:col>76</xdr:col>
      <xdr:colOff>114300</xdr:colOff>
      <xdr:row>61</xdr:row>
      <xdr:rowOff>77153</xdr:rowOff>
    </xdr:to>
    <xdr:cxnSp macro="">
      <xdr:nvCxnSpPr>
        <xdr:cNvPr id="556" name="直線コネクタ 555">
          <a:extLst>
            <a:ext uri="{FF2B5EF4-FFF2-40B4-BE49-F238E27FC236}">
              <a16:creationId xmlns:a16="http://schemas.microsoft.com/office/drawing/2014/main" id="{C65477FB-0BF6-4381-A787-58CDD4484FAF}"/>
            </a:ext>
          </a:extLst>
        </xdr:cNvPr>
        <xdr:cNvCxnSpPr/>
      </xdr:nvCxnSpPr>
      <xdr:spPr>
        <a:xfrm flipV="1">
          <a:off x="12072620" y="10286047"/>
          <a:ext cx="78232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557" name="楕円 556">
          <a:extLst>
            <a:ext uri="{FF2B5EF4-FFF2-40B4-BE49-F238E27FC236}">
              <a16:creationId xmlns:a16="http://schemas.microsoft.com/office/drawing/2014/main" id="{7853B656-45F1-42A0-8722-7BBDB88A80F5}"/>
            </a:ext>
          </a:extLst>
        </xdr:cNvPr>
        <xdr:cNvSpPr/>
      </xdr:nvSpPr>
      <xdr:spPr>
        <a:xfrm>
          <a:off x="1123188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77153</xdr:rowOff>
    </xdr:to>
    <xdr:cxnSp macro="">
      <xdr:nvCxnSpPr>
        <xdr:cNvPr id="558" name="直線コネクタ 557">
          <a:extLst>
            <a:ext uri="{FF2B5EF4-FFF2-40B4-BE49-F238E27FC236}">
              <a16:creationId xmlns:a16="http://schemas.microsoft.com/office/drawing/2014/main" id="{8E2335C6-A3BA-4814-A40E-604C096E4543}"/>
            </a:ext>
          </a:extLst>
        </xdr:cNvPr>
        <xdr:cNvCxnSpPr/>
      </xdr:nvCxnSpPr>
      <xdr:spPr>
        <a:xfrm>
          <a:off x="11282680" y="10218420"/>
          <a:ext cx="78994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C85A05B0-1F89-4EA8-ABA3-522297CB1A3A}"/>
            </a:ext>
          </a:extLst>
        </xdr:cNvPr>
        <xdr:cNvSpPr txBox="1"/>
      </xdr:nvSpPr>
      <xdr:spPr>
        <a:xfrm>
          <a:off x="13437244" y="9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DD410352-6CD2-4F74-9869-BB949EF64019}"/>
            </a:ext>
          </a:extLst>
        </xdr:cNvPr>
        <xdr:cNvSpPr txBox="1"/>
      </xdr:nvSpPr>
      <xdr:spPr>
        <a:xfrm>
          <a:off x="12675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84472</xdr:rowOff>
    </xdr:from>
    <xdr:ext cx="405111" cy="259045"/>
    <xdr:sp macro="" textlink="">
      <xdr:nvSpPr>
        <xdr:cNvPr id="561" name="n_3aveValue【学校施設】&#10;有形固定資産減価償却率">
          <a:extLst>
            <a:ext uri="{FF2B5EF4-FFF2-40B4-BE49-F238E27FC236}">
              <a16:creationId xmlns:a16="http://schemas.microsoft.com/office/drawing/2014/main" id="{53BA5654-5B81-4323-B6E9-3A04811178CA}"/>
            </a:ext>
          </a:extLst>
        </xdr:cNvPr>
        <xdr:cNvSpPr txBox="1"/>
      </xdr:nvSpPr>
      <xdr:spPr>
        <a:xfrm>
          <a:off x="119005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47324</xdr:rowOff>
    </xdr:from>
    <xdr:ext cx="405111" cy="259045"/>
    <xdr:sp macro="" textlink="">
      <xdr:nvSpPr>
        <xdr:cNvPr id="562" name="n_4aveValue【学校施設】&#10;有形固定資産減価償却率">
          <a:extLst>
            <a:ext uri="{FF2B5EF4-FFF2-40B4-BE49-F238E27FC236}">
              <a16:creationId xmlns:a16="http://schemas.microsoft.com/office/drawing/2014/main" id="{783964EC-1863-41AC-AF92-A9A518F8F42B}"/>
            </a:ext>
          </a:extLst>
        </xdr:cNvPr>
        <xdr:cNvSpPr txBox="1"/>
      </xdr:nvSpPr>
      <xdr:spPr>
        <a:xfrm>
          <a:off x="11102984" y="9938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563" name="n_1mainValue【学校施設】&#10;有形固定資産減価償却率">
          <a:extLst>
            <a:ext uri="{FF2B5EF4-FFF2-40B4-BE49-F238E27FC236}">
              <a16:creationId xmlns:a16="http://schemas.microsoft.com/office/drawing/2014/main" id="{E7877088-3265-4EF1-85AF-A55286EB6CE3}"/>
            </a:ext>
          </a:extLst>
        </xdr:cNvPr>
        <xdr:cNvSpPr txBox="1"/>
      </xdr:nvSpPr>
      <xdr:spPr>
        <a:xfrm>
          <a:off x="134372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101934</xdr:rowOff>
    </xdr:from>
    <xdr:ext cx="405111" cy="259045"/>
    <xdr:sp macro="" textlink="">
      <xdr:nvSpPr>
        <xdr:cNvPr id="564" name="n_2mainValue【学校施設】&#10;有形固定資産減価償却率">
          <a:extLst>
            <a:ext uri="{FF2B5EF4-FFF2-40B4-BE49-F238E27FC236}">
              <a16:creationId xmlns:a16="http://schemas.microsoft.com/office/drawing/2014/main" id="{652416D7-58B2-43FD-B466-4E593B32A70B}"/>
            </a:ext>
          </a:extLst>
        </xdr:cNvPr>
        <xdr:cNvSpPr txBox="1"/>
      </xdr:nvSpPr>
      <xdr:spPr>
        <a:xfrm>
          <a:off x="12675244" y="10327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119080</xdr:rowOff>
    </xdr:from>
    <xdr:ext cx="405111" cy="259045"/>
    <xdr:sp macro="" textlink="">
      <xdr:nvSpPr>
        <xdr:cNvPr id="565" name="n_3mainValue【学校施設】&#10;有形固定資産減価償却率">
          <a:extLst>
            <a:ext uri="{FF2B5EF4-FFF2-40B4-BE49-F238E27FC236}">
              <a16:creationId xmlns:a16="http://schemas.microsoft.com/office/drawing/2014/main" id="{99FB328C-DFB6-4E86-9C8B-4AA0423BED9C}"/>
            </a:ext>
          </a:extLst>
        </xdr:cNvPr>
        <xdr:cNvSpPr txBox="1"/>
      </xdr:nvSpPr>
      <xdr:spPr>
        <a:xfrm>
          <a:off x="11900544" y="1034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566" name="n_4mainValue【学校施設】&#10;有形固定資産減価償却率">
          <a:extLst>
            <a:ext uri="{FF2B5EF4-FFF2-40B4-BE49-F238E27FC236}">
              <a16:creationId xmlns:a16="http://schemas.microsoft.com/office/drawing/2014/main" id="{CA845D4D-D17C-404D-BE77-EB9F288B185B}"/>
            </a:ext>
          </a:extLst>
        </xdr:cNvPr>
        <xdr:cNvSpPr txBox="1"/>
      </xdr:nvSpPr>
      <xdr:spPr>
        <a:xfrm>
          <a:off x="1110298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2572273-DE1F-4B82-9046-E3344582427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3072A62-5324-462D-8907-03F724FF059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C5EBB15-3606-450E-9A74-ED7859AC26E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A460DD1-6381-4F46-A1EC-210FF33EFCD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EFC6C55-F118-4680-B4C0-51BBD3678B8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49A513D-7DA4-439D-BD21-CD85715043B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1F07BA6-B370-4DD6-8E64-E9EED8F1B98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1A8618B-4ECA-4D86-B3BA-CF8D117FD9B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DACEF21-E9B9-4755-939D-6C53B4EDC2F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58EFBE3-7A32-4840-B2F9-4CD596924B4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2A0A517B-C886-4C56-B168-5FC7483CDE8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268EF56C-F258-4CAE-B7A6-5657EEEC930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B9C45DC0-E7B3-4FAA-95DD-371A515C5AF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DC2EC2B3-FD2A-4B6E-BCEE-D6B0290798A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A6B90CBB-A39E-40D4-8B9B-2025AF2ED26F}"/>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1146F5B0-38F5-43FC-A57F-F56D0F53E4C4}"/>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E8A30F3F-C274-4870-8EF4-1592E2F89874}"/>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6524AAC1-8DD7-4700-87DD-F601378109B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A7CF68B9-E8E5-4A24-AF5A-4EEBEA672C6C}"/>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2AE01FEA-E32A-4656-99D9-10D67AA510F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7A93557D-DD39-4646-AADD-C619DF34268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593C1482-176C-40F3-A608-9B2C1BDDF3F8}"/>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2713935F-3402-48E0-A0E6-7904162F6EF2}"/>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DC2F5463-0F76-4A9D-A1F2-6A34915B328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43A3E2A2-FE0F-4524-A0A8-F69ED00E9BE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33D7F5C1-1E89-4402-ADB2-790467D406D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F595C708-8DE0-40E7-914A-B54D66D5C2A4}"/>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5A208EEB-632F-4D2E-AD97-70AFB525C921}"/>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CF6D07C9-F8B3-4A7C-B8B1-BE5E398E3CAE}"/>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91C6C9A9-B533-44ED-B426-6606331AAD3C}"/>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3598D3A7-72A7-4DFB-97A4-8D35ED54B098}"/>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283AC264-50D5-4B67-97A7-AB4BE9ECF8B9}"/>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525262EC-2A63-499C-8D1C-8C4E726DAA13}"/>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11F66360-066C-414B-937F-3379FFE13F32}"/>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2D01F663-19C9-4393-93D8-353C3E56FD29}"/>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7438</xdr:rowOff>
    </xdr:from>
    <xdr:to>
      <xdr:col>102</xdr:col>
      <xdr:colOff>165100</xdr:colOff>
      <xdr:row>59</xdr:row>
      <xdr:rowOff>109038</xdr:rowOff>
    </xdr:to>
    <xdr:sp macro="" textlink="">
      <xdr:nvSpPr>
        <xdr:cNvPr id="602" name="フローチャート: 判断 601">
          <a:extLst>
            <a:ext uri="{FF2B5EF4-FFF2-40B4-BE49-F238E27FC236}">
              <a16:creationId xmlns:a16="http://schemas.microsoft.com/office/drawing/2014/main" id="{E53DB3EF-4504-48FA-950E-C8F51EE9A3E1}"/>
            </a:ext>
          </a:extLst>
        </xdr:cNvPr>
        <xdr:cNvSpPr/>
      </xdr:nvSpPr>
      <xdr:spPr>
        <a:xfrm>
          <a:off x="17162780" y="989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17235</xdr:rowOff>
    </xdr:from>
    <xdr:to>
      <xdr:col>98</xdr:col>
      <xdr:colOff>38100</xdr:colOff>
      <xdr:row>59</xdr:row>
      <xdr:rowOff>118835</xdr:rowOff>
    </xdr:to>
    <xdr:sp macro="" textlink="">
      <xdr:nvSpPr>
        <xdr:cNvPr id="603" name="フローチャート: 判断 602">
          <a:extLst>
            <a:ext uri="{FF2B5EF4-FFF2-40B4-BE49-F238E27FC236}">
              <a16:creationId xmlns:a16="http://schemas.microsoft.com/office/drawing/2014/main" id="{3699494A-C8AE-4D93-AD8B-9A2297B28BA1}"/>
            </a:ext>
          </a:extLst>
        </xdr:cNvPr>
        <xdr:cNvSpPr/>
      </xdr:nvSpPr>
      <xdr:spPr>
        <a:xfrm>
          <a:off x="16388080" y="9907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30C5CA9-BADD-47F2-8602-9E96CE437A6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28DDC15-B736-4A90-86E1-64D881AFFCD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F3AAB3B-F0DC-4E05-A1F3-2B15B0291B0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B73F28B-4D2B-448B-8717-667F5E03A91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5AB5B73-5660-4368-9446-EE41232FC25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120106</xdr:rowOff>
    </xdr:from>
    <xdr:to>
      <xdr:col>116</xdr:col>
      <xdr:colOff>114300</xdr:colOff>
      <xdr:row>61</xdr:row>
      <xdr:rowOff>50256</xdr:rowOff>
    </xdr:to>
    <xdr:sp macro="" textlink="">
      <xdr:nvSpPr>
        <xdr:cNvPr id="609" name="楕円 608">
          <a:extLst>
            <a:ext uri="{FF2B5EF4-FFF2-40B4-BE49-F238E27FC236}">
              <a16:creationId xmlns:a16="http://schemas.microsoft.com/office/drawing/2014/main" id="{19C60D93-298E-4B99-AA7C-A1DFE270067B}"/>
            </a:ext>
          </a:extLst>
        </xdr:cNvPr>
        <xdr:cNvSpPr/>
      </xdr:nvSpPr>
      <xdr:spPr>
        <a:xfrm>
          <a:off x="19458940" y="1017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98533</xdr:rowOff>
    </xdr:from>
    <xdr:ext cx="469744" cy="259045"/>
    <xdr:sp macro="" textlink="">
      <xdr:nvSpPr>
        <xdr:cNvPr id="610" name="【学校施設】&#10;一人当たり面積該当値テキスト">
          <a:extLst>
            <a:ext uri="{FF2B5EF4-FFF2-40B4-BE49-F238E27FC236}">
              <a16:creationId xmlns:a16="http://schemas.microsoft.com/office/drawing/2014/main" id="{CB500769-2AFB-4CA0-B317-6146D1806DCE}"/>
            </a:ext>
          </a:extLst>
        </xdr:cNvPr>
        <xdr:cNvSpPr txBox="1"/>
      </xdr:nvSpPr>
      <xdr:spPr>
        <a:xfrm>
          <a:off x="19547840" y="1015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130991</xdr:rowOff>
    </xdr:from>
    <xdr:to>
      <xdr:col>112</xdr:col>
      <xdr:colOff>38100</xdr:colOff>
      <xdr:row>61</xdr:row>
      <xdr:rowOff>61141</xdr:rowOff>
    </xdr:to>
    <xdr:sp macro="" textlink="">
      <xdr:nvSpPr>
        <xdr:cNvPr id="611" name="楕円 610">
          <a:extLst>
            <a:ext uri="{FF2B5EF4-FFF2-40B4-BE49-F238E27FC236}">
              <a16:creationId xmlns:a16="http://schemas.microsoft.com/office/drawing/2014/main" id="{03D3AF0B-4780-4E8F-AD8D-5423BF89D85D}"/>
            </a:ext>
          </a:extLst>
        </xdr:cNvPr>
        <xdr:cNvSpPr/>
      </xdr:nvSpPr>
      <xdr:spPr>
        <a:xfrm>
          <a:off x="18735040" y="101893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170906</xdr:rowOff>
    </xdr:from>
    <xdr:to>
      <xdr:col>116</xdr:col>
      <xdr:colOff>63500</xdr:colOff>
      <xdr:row>61</xdr:row>
      <xdr:rowOff>10341</xdr:rowOff>
    </xdr:to>
    <xdr:cxnSp macro="">
      <xdr:nvCxnSpPr>
        <xdr:cNvPr id="612" name="直線コネクタ 611">
          <a:extLst>
            <a:ext uri="{FF2B5EF4-FFF2-40B4-BE49-F238E27FC236}">
              <a16:creationId xmlns:a16="http://schemas.microsoft.com/office/drawing/2014/main" id="{40E511B3-0A6F-4C92-B32D-89F2FDABBA1F}"/>
            </a:ext>
          </a:extLst>
        </xdr:cNvPr>
        <xdr:cNvCxnSpPr/>
      </xdr:nvCxnSpPr>
      <xdr:spPr>
        <a:xfrm flipV="1">
          <a:off x="18778220" y="10229306"/>
          <a:ext cx="73152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142966</xdr:rowOff>
    </xdr:from>
    <xdr:to>
      <xdr:col>107</xdr:col>
      <xdr:colOff>101600</xdr:colOff>
      <xdr:row>61</xdr:row>
      <xdr:rowOff>73116</xdr:rowOff>
    </xdr:to>
    <xdr:sp macro="" textlink="">
      <xdr:nvSpPr>
        <xdr:cNvPr id="613" name="楕円 612">
          <a:extLst>
            <a:ext uri="{FF2B5EF4-FFF2-40B4-BE49-F238E27FC236}">
              <a16:creationId xmlns:a16="http://schemas.microsoft.com/office/drawing/2014/main" id="{247E2E10-5B44-469E-ACDA-A3586C356DA4}"/>
            </a:ext>
          </a:extLst>
        </xdr:cNvPr>
        <xdr:cNvSpPr/>
      </xdr:nvSpPr>
      <xdr:spPr>
        <a:xfrm>
          <a:off x="17937480" y="10201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10341</xdr:rowOff>
    </xdr:from>
    <xdr:to>
      <xdr:col>111</xdr:col>
      <xdr:colOff>177800</xdr:colOff>
      <xdr:row>61</xdr:row>
      <xdr:rowOff>22316</xdr:rowOff>
    </xdr:to>
    <xdr:cxnSp macro="">
      <xdr:nvCxnSpPr>
        <xdr:cNvPr id="614" name="直線コネクタ 613">
          <a:extLst>
            <a:ext uri="{FF2B5EF4-FFF2-40B4-BE49-F238E27FC236}">
              <a16:creationId xmlns:a16="http://schemas.microsoft.com/office/drawing/2014/main" id="{2DD0CFAF-813D-41F7-BF2F-E124020621BF}"/>
            </a:ext>
          </a:extLst>
        </xdr:cNvPr>
        <xdr:cNvCxnSpPr/>
      </xdr:nvCxnSpPr>
      <xdr:spPr>
        <a:xfrm flipV="1">
          <a:off x="17988280" y="10236381"/>
          <a:ext cx="78994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157117</xdr:rowOff>
    </xdr:from>
    <xdr:to>
      <xdr:col>102</xdr:col>
      <xdr:colOff>165100</xdr:colOff>
      <xdr:row>61</xdr:row>
      <xdr:rowOff>87267</xdr:rowOff>
    </xdr:to>
    <xdr:sp macro="" textlink="">
      <xdr:nvSpPr>
        <xdr:cNvPr id="615" name="楕円 614">
          <a:extLst>
            <a:ext uri="{FF2B5EF4-FFF2-40B4-BE49-F238E27FC236}">
              <a16:creationId xmlns:a16="http://schemas.microsoft.com/office/drawing/2014/main" id="{28906804-01BB-4CC1-935D-21EAD829415C}"/>
            </a:ext>
          </a:extLst>
        </xdr:cNvPr>
        <xdr:cNvSpPr/>
      </xdr:nvSpPr>
      <xdr:spPr>
        <a:xfrm>
          <a:off x="17162780" y="10215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22316</xdr:rowOff>
    </xdr:from>
    <xdr:to>
      <xdr:col>107</xdr:col>
      <xdr:colOff>50800</xdr:colOff>
      <xdr:row>61</xdr:row>
      <xdr:rowOff>36467</xdr:rowOff>
    </xdr:to>
    <xdr:cxnSp macro="">
      <xdr:nvCxnSpPr>
        <xdr:cNvPr id="616" name="直線コネクタ 615">
          <a:extLst>
            <a:ext uri="{FF2B5EF4-FFF2-40B4-BE49-F238E27FC236}">
              <a16:creationId xmlns:a16="http://schemas.microsoft.com/office/drawing/2014/main" id="{19BFABE1-98FE-4B41-A02A-2B7FF8EA58A2}"/>
            </a:ext>
          </a:extLst>
        </xdr:cNvPr>
        <xdr:cNvCxnSpPr/>
      </xdr:nvCxnSpPr>
      <xdr:spPr>
        <a:xfrm flipV="1">
          <a:off x="17213580" y="10248356"/>
          <a:ext cx="7747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165826</xdr:rowOff>
    </xdr:from>
    <xdr:to>
      <xdr:col>98</xdr:col>
      <xdr:colOff>38100</xdr:colOff>
      <xdr:row>61</xdr:row>
      <xdr:rowOff>95976</xdr:rowOff>
    </xdr:to>
    <xdr:sp macro="" textlink="">
      <xdr:nvSpPr>
        <xdr:cNvPr id="617" name="楕円 616">
          <a:extLst>
            <a:ext uri="{FF2B5EF4-FFF2-40B4-BE49-F238E27FC236}">
              <a16:creationId xmlns:a16="http://schemas.microsoft.com/office/drawing/2014/main" id="{76E11197-F2FA-437A-890F-F20B633F69F9}"/>
            </a:ext>
          </a:extLst>
        </xdr:cNvPr>
        <xdr:cNvSpPr/>
      </xdr:nvSpPr>
      <xdr:spPr>
        <a:xfrm>
          <a:off x="16388080" y="10224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36467</xdr:rowOff>
    </xdr:from>
    <xdr:to>
      <xdr:col>102</xdr:col>
      <xdr:colOff>114300</xdr:colOff>
      <xdr:row>61</xdr:row>
      <xdr:rowOff>45176</xdr:rowOff>
    </xdr:to>
    <xdr:cxnSp macro="">
      <xdr:nvCxnSpPr>
        <xdr:cNvPr id="618" name="直線コネクタ 617">
          <a:extLst>
            <a:ext uri="{FF2B5EF4-FFF2-40B4-BE49-F238E27FC236}">
              <a16:creationId xmlns:a16="http://schemas.microsoft.com/office/drawing/2014/main" id="{C8E57E11-69A7-49AF-9C7B-4C5DEF4B5FD9}"/>
            </a:ext>
          </a:extLst>
        </xdr:cNvPr>
        <xdr:cNvCxnSpPr/>
      </xdr:nvCxnSpPr>
      <xdr:spPr>
        <a:xfrm flipV="1">
          <a:off x="16431260" y="10262507"/>
          <a:ext cx="78232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566FD512-2A7E-4823-8751-FFCBF2153A22}"/>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5D79E0A4-41D6-4E30-B483-3DDAA4E95D0E}"/>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125565</xdr:rowOff>
    </xdr:from>
    <xdr:ext cx="469744" cy="259045"/>
    <xdr:sp macro="" textlink="">
      <xdr:nvSpPr>
        <xdr:cNvPr id="621" name="n_3aveValue【学校施設】&#10;一人当たり面積">
          <a:extLst>
            <a:ext uri="{FF2B5EF4-FFF2-40B4-BE49-F238E27FC236}">
              <a16:creationId xmlns:a16="http://schemas.microsoft.com/office/drawing/2014/main" id="{71D41E5A-F77B-48DF-BB0A-56B84EF07B0F}"/>
            </a:ext>
          </a:extLst>
        </xdr:cNvPr>
        <xdr:cNvSpPr txBox="1"/>
      </xdr:nvSpPr>
      <xdr:spPr>
        <a:xfrm>
          <a:off x="17001567" y="968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135362</xdr:rowOff>
    </xdr:from>
    <xdr:ext cx="469744" cy="259045"/>
    <xdr:sp macro="" textlink="">
      <xdr:nvSpPr>
        <xdr:cNvPr id="622" name="n_4aveValue【学校施設】&#10;一人当たり面積">
          <a:extLst>
            <a:ext uri="{FF2B5EF4-FFF2-40B4-BE49-F238E27FC236}">
              <a16:creationId xmlns:a16="http://schemas.microsoft.com/office/drawing/2014/main" id="{0A5320D4-72C5-47CF-B7F8-DA45BDB9FBF0}"/>
            </a:ext>
          </a:extLst>
        </xdr:cNvPr>
        <xdr:cNvSpPr txBox="1"/>
      </xdr:nvSpPr>
      <xdr:spPr>
        <a:xfrm>
          <a:off x="16226867" y="969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52268</xdr:rowOff>
    </xdr:from>
    <xdr:ext cx="469744" cy="259045"/>
    <xdr:sp macro="" textlink="">
      <xdr:nvSpPr>
        <xdr:cNvPr id="623" name="n_1mainValue【学校施設】&#10;一人当たり面積">
          <a:extLst>
            <a:ext uri="{FF2B5EF4-FFF2-40B4-BE49-F238E27FC236}">
              <a16:creationId xmlns:a16="http://schemas.microsoft.com/office/drawing/2014/main" id="{564548C1-1F0F-4E4B-B688-F3DC0B6CEF46}"/>
            </a:ext>
          </a:extLst>
        </xdr:cNvPr>
        <xdr:cNvSpPr txBox="1"/>
      </xdr:nvSpPr>
      <xdr:spPr>
        <a:xfrm>
          <a:off x="18561127" y="1027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64243</xdr:rowOff>
    </xdr:from>
    <xdr:ext cx="469744" cy="259045"/>
    <xdr:sp macro="" textlink="">
      <xdr:nvSpPr>
        <xdr:cNvPr id="624" name="n_2mainValue【学校施設】&#10;一人当たり面積">
          <a:extLst>
            <a:ext uri="{FF2B5EF4-FFF2-40B4-BE49-F238E27FC236}">
              <a16:creationId xmlns:a16="http://schemas.microsoft.com/office/drawing/2014/main" id="{83320B47-6F9D-408C-91B9-51CEF21D3CF4}"/>
            </a:ext>
          </a:extLst>
        </xdr:cNvPr>
        <xdr:cNvSpPr txBox="1"/>
      </xdr:nvSpPr>
      <xdr:spPr>
        <a:xfrm>
          <a:off x="17776267" y="1029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78394</xdr:rowOff>
    </xdr:from>
    <xdr:ext cx="469744" cy="259045"/>
    <xdr:sp macro="" textlink="">
      <xdr:nvSpPr>
        <xdr:cNvPr id="625" name="n_3mainValue【学校施設】&#10;一人当たり面積">
          <a:extLst>
            <a:ext uri="{FF2B5EF4-FFF2-40B4-BE49-F238E27FC236}">
              <a16:creationId xmlns:a16="http://schemas.microsoft.com/office/drawing/2014/main" id="{955E85E9-A203-4A9C-AC95-0ED332FFD584}"/>
            </a:ext>
          </a:extLst>
        </xdr:cNvPr>
        <xdr:cNvSpPr txBox="1"/>
      </xdr:nvSpPr>
      <xdr:spPr>
        <a:xfrm>
          <a:off x="17001567" y="103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87103</xdr:rowOff>
    </xdr:from>
    <xdr:ext cx="469744" cy="259045"/>
    <xdr:sp macro="" textlink="">
      <xdr:nvSpPr>
        <xdr:cNvPr id="626" name="n_4mainValue【学校施設】&#10;一人当たり面積">
          <a:extLst>
            <a:ext uri="{FF2B5EF4-FFF2-40B4-BE49-F238E27FC236}">
              <a16:creationId xmlns:a16="http://schemas.microsoft.com/office/drawing/2014/main" id="{571242F6-1C00-4B58-B6DB-65C54CB9D697}"/>
            </a:ext>
          </a:extLst>
        </xdr:cNvPr>
        <xdr:cNvSpPr txBox="1"/>
      </xdr:nvSpPr>
      <xdr:spPr>
        <a:xfrm>
          <a:off x="16226867" y="1031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6E3B8FB1-8549-4695-87C4-BA0D50ED750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D134A03-486A-4066-BC0E-6411CFB0468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B789025-6AA7-4BCA-A382-F8BA6E70657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AF9FABB-F0FD-4739-81C3-09A925E88B5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F037A519-CCB0-48D4-A274-1663C7556F9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F519E2B6-E8DB-4B8D-A455-E6EAA8822B7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D6321C60-4387-4442-942D-666446DDEED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A787DA6C-7215-4654-A907-18FF013BBDF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5D291B4D-170F-453F-B648-A55250B158F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AC7CDD64-2F85-4F3D-A404-9DF74768B7C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DBEF061A-93BA-46E1-B83D-EEFD9E8B966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CB8517B9-BA00-4E7A-8913-469A3BED18C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73378561-E69D-4AB2-BC37-319253B9A43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FACE88D3-83FC-4011-BFA5-41BABE7E550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EA8E4A57-8DA3-47A8-AFAF-55BC236DED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109DBDFD-F239-424F-BFA2-6BA5EAC8E5A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CFF42D70-DCBB-45A7-921A-62F4E3B3819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C6265D09-6D69-42AA-93C2-771E2F7BE16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2EE930E6-24A9-4FC8-B5D8-2FE7576E752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9DCAF31C-6B34-4646-95E6-DEF8A2FDE6A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365BB3FC-7022-44CE-BB35-C53960562B7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5CAAD27-24C8-4054-B2B2-BDFB56DB3F2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A6ACFE62-7EC4-44AB-AF80-A8B6DA15354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D87F5424-4F4B-4C8B-BCE2-267EB6204D2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53D52A81-54CF-4495-AC63-2E8DE71D8DC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30B22489-E324-418E-A04B-DC099E7B734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730825E6-90D8-460B-AE92-E2922D793E5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574A9837-3FF0-4C64-987D-547F2FE18E9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482EDEBB-C786-4070-BE38-B29682712B18}"/>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8910C9C7-9F7C-4859-98CE-EFCFC6DB038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CB4EA35C-95DF-4FF8-9697-EA485727641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2AC7D340-BFFA-42B2-8732-F7EB49058D4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3E9B87F5-C005-48D2-B955-20B883EE6E2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01CDAAB2-A270-40E4-AD67-229E41E2ECA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7C3EA849-903F-4176-AFB3-7293D668174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F96807D3-BCC7-4504-8413-88706FF871F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CC196419-A8E6-4535-947D-84C52D1A5A5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A22C729-75C2-4662-91F9-2D3D7800F7C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50E0F5DF-6699-49D7-93AC-54A4C00FD75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B55FE365-B995-469C-85F9-A0F7F41683E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7" name="直線コネクタ 666">
          <a:extLst>
            <a:ext uri="{FF2B5EF4-FFF2-40B4-BE49-F238E27FC236}">
              <a16:creationId xmlns:a16="http://schemas.microsoft.com/office/drawing/2014/main" id="{F39805CF-5CD2-475F-B49F-578B46B60C9F}"/>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68" name="【公民館】&#10;有形固定資産減価償却率最小値テキスト">
          <a:extLst>
            <a:ext uri="{FF2B5EF4-FFF2-40B4-BE49-F238E27FC236}">
              <a16:creationId xmlns:a16="http://schemas.microsoft.com/office/drawing/2014/main" id="{88C75468-1A3F-491F-A380-4EB0AFD7D08B}"/>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69" name="直線コネクタ 668">
          <a:extLst>
            <a:ext uri="{FF2B5EF4-FFF2-40B4-BE49-F238E27FC236}">
              <a16:creationId xmlns:a16="http://schemas.microsoft.com/office/drawing/2014/main" id="{C2D21246-4424-4455-8C25-209EAB79CCF0}"/>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0" name="【公民館】&#10;有形固定資産減価償却率最大値テキスト">
          <a:extLst>
            <a:ext uri="{FF2B5EF4-FFF2-40B4-BE49-F238E27FC236}">
              <a16:creationId xmlns:a16="http://schemas.microsoft.com/office/drawing/2014/main" id="{44C536DA-ED5E-46B1-A875-D6F71401A1E3}"/>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1" name="直線コネクタ 670">
          <a:extLst>
            <a:ext uri="{FF2B5EF4-FFF2-40B4-BE49-F238E27FC236}">
              <a16:creationId xmlns:a16="http://schemas.microsoft.com/office/drawing/2014/main" id="{2884CC0A-B40F-4C90-94D4-3B213369EF13}"/>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2" name="【公民館】&#10;有形固定資産減価償却率平均値テキスト">
          <a:extLst>
            <a:ext uri="{FF2B5EF4-FFF2-40B4-BE49-F238E27FC236}">
              <a16:creationId xmlns:a16="http://schemas.microsoft.com/office/drawing/2014/main" id="{79B16CE6-2A6F-4B3D-9BE9-BDB55B33F9F5}"/>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3" name="フローチャート: 判断 672">
          <a:extLst>
            <a:ext uri="{FF2B5EF4-FFF2-40B4-BE49-F238E27FC236}">
              <a16:creationId xmlns:a16="http://schemas.microsoft.com/office/drawing/2014/main" id="{0715E5B2-88F5-41E4-B50D-B5D6385C5B27}"/>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4" name="フローチャート: 判断 673">
          <a:extLst>
            <a:ext uri="{FF2B5EF4-FFF2-40B4-BE49-F238E27FC236}">
              <a16:creationId xmlns:a16="http://schemas.microsoft.com/office/drawing/2014/main" id="{520E12B9-AAD5-4AE5-8154-DBE6EA179A20}"/>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a16="http://schemas.microsoft.com/office/drawing/2014/main" id="{19B5DCA9-45D1-49FA-BBA8-0126598E64AE}"/>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676" name="フローチャート: 判断 675">
          <a:extLst>
            <a:ext uri="{FF2B5EF4-FFF2-40B4-BE49-F238E27FC236}">
              <a16:creationId xmlns:a16="http://schemas.microsoft.com/office/drawing/2014/main" id="{66526652-4FCF-4888-BE95-50E41C00EB70}"/>
            </a:ext>
          </a:extLst>
        </xdr:cNvPr>
        <xdr:cNvSpPr/>
      </xdr:nvSpPr>
      <xdr:spPr>
        <a:xfrm>
          <a:off x="1202944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130175</xdr:rowOff>
    </xdr:from>
    <xdr:to>
      <xdr:col>67</xdr:col>
      <xdr:colOff>101600</xdr:colOff>
      <xdr:row>104</xdr:row>
      <xdr:rowOff>60325</xdr:rowOff>
    </xdr:to>
    <xdr:sp macro="" textlink="">
      <xdr:nvSpPr>
        <xdr:cNvPr id="677" name="フローチャート: 判断 676">
          <a:extLst>
            <a:ext uri="{FF2B5EF4-FFF2-40B4-BE49-F238E27FC236}">
              <a16:creationId xmlns:a16="http://schemas.microsoft.com/office/drawing/2014/main" id="{8CB0BF69-6CC9-4287-860F-BB272FB7C340}"/>
            </a:ext>
          </a:extLst>
        </xdr:cNvPr>
        <xdr:cNvSpPr/>
      </xdr:nvSpPr>
      <xdr:spPr>
        <a:xfrm>
          <a:off x="11231880" y="17397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F2CDB00-6AC2-41B7-BC20-64FEB7AC352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1B6B7BF-72EF-455A-94B8-BAFBBF60151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C3253AD-0054-48B0-8214-9E7A58C5652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9802064-F682-475A-BCB2-147321BFECE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EB1C2EC-3BF7-4E90-A868-7F261597A2E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683" name="楕円 682">
          <a:extLst>
            <a:ext uri="{FF2B5EF4-FFF2-40B4-BE49-F238E27FC236}">
              <a16:creationId xmlns:a16="http://schemas.microsoft.com/office/drawing/2014/main" id="{84783C5A-E5E0-4EDA-93B6-9023910790BD}"/>
            </a:ext>
          </a:extLst>
        </xdr:cNvPr>
        <xdr:cNvSpPr/>
      </xdr:nvSpPr>
      <xdr:spPr>
        <a:xfrm>
          <a:off x="14325600" y="176504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26688</xdr:rowOff>
    </xdr:from>
    <xdr:ext cx="405111" cy="259045"/>
    <xdr:sp macro="" textlink="">
      <xdr:nvSpPr>
        <xdr:cNvPr id="684" name="【公民館】&#10;有形固定資産減価償却率該当値テキスト">
          <a:extLst>
            <a:ext uri="{FF2B5EF4-FFF2-40B4-BE49-F238E27FC236}">
              <a16:creationId xmlns:a16="http://schemas.microsoft.com/office/drawing/2014/main" id="{82E632B0-F2C2-4ADA-AD62-CFFB357C4E1A}"/>
            </a:ext>
          </a:extLst>
        </xdr:cNvPr>
        <xdr:cNvSpPr txBox="1"/>
      </xdr:nvSpPr>
      <xdr:spPr>
        <a:xfrm>
          <a:off x="14414500"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40639</xdr:rowOff>
    </xdr:from>
    <xdr:to>
      <xdr:col>81</xdr:col>
      <xdr:colOff>101600</xdr:colOff>
      <xdr:row>105</xdr:row>
      <xdr:rowOff>142239</xdr:rowOff>
    </xdr:to>
    <xdr:sp macro="" textlink="">
      <xdr:nvSpPr>
        <xdr:cNvPr id="685" name="楕円 684">
          <a:extLst>
            <a:ext uri="{FF2B5EF4-FFF2-40B4-BE49-F238E27FC236}">
              <a16:creationId xmlns:a16="http://schemas.microsoft.com/office/drawing/2014/main" id="{E178AE2D-C810-426C-8482-13AD608F33A3}"/>
            </a:ext>
          </a:extLst>
        </xdr:cNvPr>
        <xdr:cNvSpPr/>
      </xdr:nvSpPr>
      <xdr:spPr>
        <a:xfrm>
          <a:off x="135788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91439</xdr:rowOff>
    </xdr:from>
    <xdr:to>
      <xdr:col>85</xdr:col>
      <xdr:colOff>127000</xdr:colOff>
      <xdr:row>105</xdr:row>
      <xdr:rowOff>99061</xdr:rowOff>
    </xdr:to>
    <xdr:cxnSp macro="">
      <xdr:nvCxnSpPr>
        <xdr:cNvPr id="686" name="直線コネクタ 685">
          <a:extLst>
            <a:ext uri="{FF2B5EF4-FFF2-40B4-BE49-F238E27FC236}">
              <a16:creationId xmlns:a16="http://schemas.microsoft.com/office/drawing/2014/main" id="{C6B9B242-826E-4498-95E4-B2840211345E}"/>
            </a:ext>
          </a:extLst>
        </xdr:cNvPr>
        <xdr:cNvCxnSpPr/>
      </xdr:nvCxnSpPr>
      <xdr:spPr>
        <a:xfrm>
          <a:off x="13629640" y="17693639"/>
          <a:ext cx="74676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87" name="楕円 686">
          <a:extLst>
            <a:ext uri="{FF2B5EF4-FFF2-40B4-BE49-F238E27FC236}">
              <a16:creationId xmlns:a16="http://schemas.microsoft.com/office/drawing/2014/main" id="{5D6F699D-172C-4792-BB13-14C21430AEBF}"/>
            </a:ext>
          </a:extLst>
        </xdr:cNvPr>
        <xdr:cNvSpPr/>
      </xdr:nvSpPr>
      <xdr:spPr>
        <a:xfrm>
          <a:off x="128041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91439</xdr:rowOff>
    </xdr:to>
    <xdr:cxnSp macro="">
      <xdr:nvCxnSpPr>
        <xdr:cNvPr id="688" name="直線コネクタ 687">
          <a:extLst>
            <a:ext uri="{FF2B5EF4-FFF2-40B4-BE49-F238E27FC236}">
              <a16:creationId xmlns:a16="http://schemas.microsoft.com/office/drawing/2014/main" id="{F6B73D32-711D-47F4-A94C-759F9DF371B0}"/>
            </a:ext>
          </a:extLst>
        </xdr:cNvPr>
        <xdr:cNvCxnSpPr/>
      </xdr:nvCxnSpPr>
      <xdr:spPr>
        <a:xfrm>
          <a:off x="12854940" y="1765553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130175</xdr:rowOff>
    </xdr:from>
    <xdr:to>
      <xdr:col>72</xdr:col>
      <xdr:colOff>38100</xdr:colOff>
      <xdr:row>105</xdr:row>
      <xdr:rowOff>60325</xdr:rowOff>
    </xdr:to>
    <xdr:sp macro="" textlink="">
      <xdr:nvSpPr>
        <xdr:cNvPr id="689" name="楕円 688">
          <a:extLst>
            <a:ext uri="{FF2B5EF4-FFF2-40B4-BE49-F238E27FC236}">
              <a16:creationId xmlns:a16="http://schemas.microsoft.com/office/drawing/2014/main" id="{03FBB4DC-B302-4C28-B0D6-E0531893FF60}"/>
            </a:ext>
          </a:extLst>
        </xdr:cNvPr>
        <xdr:cNvSpPr/>
      </xdr:nvSpPr>
      <xdr:spPr>
        <a:xfrm>
          <a:off x="12029440" y="17564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xdr:rowOff>
    </xdr:from>
    <xdr:to>
      <xdr:col>76</xdr:col>
      <xdr:colOff>114300</xdr:colOff>
      <xdr:row>105</xdr:row>
      <xdr:rowOff>53339</xdr:rowOff>
    </xdr:to>
    <xdr:cxnSp macro="">
      <xdr:nvCxnSpPr>
        <xdr:cNvPr id="690" name="直線コネクタ 689">
          <a:extLst>
            <a:ext uri="{FF2B5EF4-FFF2-40B4-BE49-F238E27FC236}">
              <a16:creationId xmlns:a16="http://schemas.microsoft.com/office/drawing/2014/main" id="{841B42D3-EEB8-4B78-BEA1-07D9BE8DDF35}"/>
            </a:ext>
          </a:extLst>
        </xdr:cNvPr>
        <xdr:cNvCxnSpPr/>
      </xdr:nvCxnSpPr>
      <xdr:spPr>
        <a:xfrm>
          <a:off x="12072620" y="17611725"/>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86361</xdr:rowOff>
    </xdr:from>
    <xdr:to>
      <xdr:col>67</xdr:col>
      <xdr:colOff>101600</xdr:colOff>
      <xdr:row>105</xdr:row>
      <xdr:rowOff>16511</xdr:rowOff>
    </xdr:to>
    <xdr:sp macro="" textlink="">
      <xdr:nvSpPr>
        <xdr:cNvPr id="691" name="楕円 690">
          <a:extLst>
            <a:ext uri="{FF2B5EF4-FFF2-40B4-BE49-F238E27FC236}">
              <a16:creationId xmlns:a16="http://schemas.microsoft.com/office/drawing/2014/main" id="{3B860901-7730-4F7E-ACEE-65FF19822FE2}"/>
            </a:ext>
          </a:extLst>
        </xdr:cNvPr>
        <xdr:cNvSpPr/>
      </xdr:nvSpPr>
      <xdr:spPr>
        <a:xfrm>
          <a:off x="1123188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137161</xdr:rowOff>
    </xdr:from>
    <xdr:to>
      <xdr:col>71</xdr:col>
      <xdr:colOff>177800</xdr:colOff>
      <xdr:row>105</xdr:row>
      <xdr:rowOff>9525</xdr:rowOff>
    </xdr:to>
    <xdr:cxnSp macro="">
      <xdr:nvCxnSpPr>
        <xdr:cNvPr id="692" name="直線コネクタ 691">
          <a:extLst>
            <a:ext uri="{FF2B5EF4-FFF2-40B4-BE49-F238E27FC236}">
              <a16:creationId xmlns:a16="http://schemas.microsoft.com/office/drawing/2014/main" id="{143B087A-98AC-4400-963A-5FFBACF74B90}"/>
            </a:ext>
          </a:extLst>
        </xdr:cNvPr>
        <xdr:cNvCxnSpPr/>
      </xdr:nvCxnSpPr>
      <xdr:spPr>
        <a:xfrm>
          <a:off x="11282680" y="17571721"/>
          <a:ext cx="78994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693" name="n_1aveValue【公民館】&#10;有形固定資産減価償却率">
          <a:extLst>
            <a:ext uri="{FF2B5EF4-FFF2-40B4-BE49-F238E27FC236}">
              <a16:creationId xmlns:a16="http://schemas.microsoft.com/office/drawing/2014/main" id="{A9FAEA8A-E64D-4627-A786-7C67788E4B7B}"/>
            </a:ext>
          </a:extLst>
        </xdr:cNvPr>
        <xdr:cNvSpPr txBox="1"/>
      </xdr:nvSpPr>
      <xdr:spPr>
        <a:xfrm>
          <a:off x="13437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4" name="n_2aveValue【公民館】&#10;有形固定資産減価償却率">
          <a:extLst>
            <a:ext uri="{FF2B5EF4-FFF2-40B4-BE49-F238E27FC236}">
              <a16:creationId xmlns:a16="http://schemas.microsoft.com/office/drawing/2014/main" id="{5530B92F-D9A5-4E6C-BAA6-14C5E3756BDD}"/>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695" name="n_3aveValue【公民館】&#10;有形固定資産減価償却率">
          <a:extLst>
            <a:ext uri="{FF2B5EF4-FFF2-40B4-BE49-F238E27FC236}">
              <a16:creationId xmlns:a16="http://schemas.microsoft.com/office/drawing/2014/main" id="{6DDFE421-CDFF-4A3C-89F8-0F11B6E5EDEC}"/>
            </a:ext>
          </a:extLst>
        </xdr:cNvPr>
        <xdr:cNvSpPr txBox="1"/>
      </xdr:nvSpPr>
      <xdr:spPr>
        <a:xfrm>
          <a:off x="1190054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76852</xdr:rowOff>
    </xdr:from>
    <xdr:ext cx="405111" cy="259045"/>
    <xdr:sp macro="" textlink="">
      <xdr:nvSpPr>
        <xdr:cNvPr id="696" name="n_4aveValue【公民館】&#10;有形固定資産減価償却率">
          <a:extLst>
            <a:ext uri="{FF2B5EF4-FFF2-40B4-BE49-F238E27FC236}">
              <a16:creationId xmlns:a16="http://schemas.microsoft.com/office/drawing/2014/main" id="{6CB2BDAC-526D-441B-BB6D-F4354D7A529F}"/>
            </a:ext>
          </a:extLst>
        </xdr:cNvPr>
        <xdr:cNvSpPr txBox="1"/>
      </xdr:nvSpPr>
      <xdr:spPr>
        <a:xfrm>
          <a:off x="1110298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133366</xdr:rowOff>
    </xdr:from>
    <xdr:ext cx="405111" cy="259045"/>
    <xdr:sp macro="" textlink="">
      <xdr:nvSpPr>
        <xdr:cNvPr id="697" name="n_1mainValue【公民館】&#10;有形固定資産減価償却率">
          <a:extLst>
            <a:ext uri="{FF2B5EF4-FFF2-40B4-BE49-F238E27FC236}">
              <a16:creationId xmlns:a16="http://schemas.microsoft.com/office/drawing/2014/main" id="{6C9F46E8-3E52-4DFE-AB56-99CC6AFCA429}"/>
            </a:ext>
          </a:extLst>
        </xdr:cNvPr>
        <xdr:cNvSpPr txBox="1"/>
      </xdr:nvSpPr>
      <xdr:spPr>
        <a:xfrm>
          <a:off x="134372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98" name="n_2mainValue【公民館】&#10;有形固定資産減価償却率">
          <a:extLst>
            <a:ext uri="{FF2B5EF4-FFF2-40B4-BE49-F238E27FC236}">
              <a16:creationId xmlns:a16="http://schemas.microsoft.com/office/drawing/2014/main" id="{5AB96906-D9D2-4441-9B8D-721C7CDA8856}"/>
            </a:ext>
          </a:extLst>
        </xdr:cNvPr>
        <xdr:cNvSpPr txBox="1"/>
      </xdr:nvSpPr>
      <xdr:spPr>
        <a:xfrm>
          <a:off x="12675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51452</xdr:rowOff>
    </xdr:from>
    <xdr:ext cx="405111" cy="259045"/>
    <xdr:sp macro="" textlink="">
      <xdr:nvSpPr>
        <xdr:cNvPr id="699" name="n_3mainValue【公民館】&#10;有形固定資産減価償却率">
          <a:extLst>
            <a:ext uri="{FF2B5EF4-FFF2-40B4-BE49-F238E27FC236}">
              <a16:creationId xmlns:a16="http://schemas.microsoft.com/office/drawing/2014/main" id="{E15CFE2A-CCB6-4D16-833A-34028122F4B2}"/>
            </a:ext>
          </a:extLst>
        </xdr:cNvPr>
        <xdr:cNvSpPr txBox="1"/>
      </xdr:nvSpPr>
      <xdr:spPr>
        <a:xfrm>
          <a:off x="11900544"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7638</xdr:rowOff>
    </xdr:from>
    <xdr:ext cx="405111" cy="259045"/>
    <xdr:sp macro="" textlink="">
      <xdr:nvSpPr>
        <xdr:cNvPr id="700" name="n_4mainValue【公民館】&#10;有形固定資産減価償却率">
          <a:extLst>
            <a:ext uri="{FF2B5EF4-FFF2-40B4-BE49-F238E27FC236}">
              <a16:creationId xmlns:a16="http://schemas.microsoft.com/office/drawing/2014/main" id="{B9FDBD92-EF0A-4043-9705-70450398E2FD}"/>
            </a:ext>
          </a:extLst>
        </xdr:cNvPr>
        <xdr:cNvSpPr txBox="1"/>
      </xdr:nvSpPr>
      <xdr:spPr>
        <a:xfrm>
          <a:off x="1110298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D0C4D18-AEBB-46D6-90B3-73106E718A7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C709FC87-31C4-468D-98C7-D032136CF8D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D0F79A38-C328-451A-A4B9-71AA35E8D0C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3411B786-B381-48BA-8621-D341AC50BB0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604CDFE9-CDB1-4FA1-B66A-753C1AABF24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8BC1164C-B549-4873-B327-7EB4E57E8B6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4347306F-38F3-4220-BB3E-CB491F4DD4B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8E31254B-C4AE-4DAB-8492-D3C2CC0FC1D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6836D31-BDA5-462E-B45C-2F4376AFDB5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2ECE5B70-964F-4062-A3E3-168959F1ED3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5C5A6129-AB65-429E-AC20-29B4C4D2A31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1F648F0E-AE32-43AB-9250-0A23F3D1241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42C0F014-5CB4-4699-840E-9E94E51DF2F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C5E32E3B-28A4-4CE2-87D6-956DFEE88A8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D6CB2FBE-E3FE-4F9F-8410-C683DD980C6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FA32C0C3-9114-47BE-81CD-B1F31E5239E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2E13ACC7-9726-4E0D-BD74-34790A20E6D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D5A6F4EE-AA17-4346-AFA5-418651FD0B8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7EA76A7A-5212-48DE-ADEE-2E52D440C83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30471E84-05C6-4766-8278-F10C0C6AD13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539D2001-E62A-42EC-AC04-8C2D6AF78C1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6592760E-CB1F-4A8A-BA01-901D4CE3ACE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3F17B981-F7D7-4C3A-83E6-FD617FE64EA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4" name="直線コネクタ 723">
          <a:extLst>
            <a:ext uri="{FF2B5EF4-FFF2-40B4-BE49-F238E27FC236}">
              <a16:creationId xmlns:a16="http://schemas.microsoft.com/office/drawing/2014/main" id="{8ACBEF97-ED16-431B-9046-721001D60A4B}"/>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a16="http://schemas.microsoft.com/office/drawing/2014/main" id="{8C52745C-C534-4590-9E79-40BAA3906C92}"/>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a16="http://schemas.microsoft.com/office/drawing/2014/main" id="{A006C211-2B8B-4512-B54B-0BD5C8003EA2}"/>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7" name="【公民館】&#10;一人当たり面積最大値テキスト">
          <a:extLst>
            <a:ext uri="{FF2B5EF4-FFF2-40B4-BE49-F238E27FC236}">
              <a16:creationId xmlns:a16="http://schemas.microsoft.com/office/drawing/2014/main" id="{B17BF07B-84E1-4BC8-9176-57B44A3F34A0}"/>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28" name="直線コネクタ 727">
          <a:extLst>
            <a:ext uri="{FF2B5EF4-FFF2-40B4-BE49-F238E27FC236}">
              <a16:creationId xmlns:a16="http://schemas.microsoft.com/office/drawing/2014/main" id="{DEA35B54-99AD-48A7-83CE-EAF200FFFD1B}"/>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29" name="【公民館】&#10;一人当たり面積平均値テキスト">
          <a:extLst>
            <a:ext uri="{FF2B5EF4-FFF2-40B4-BE49-F238E27FC236}">
              <a16:creationId xmlns:a16="http://schemas.microsoft.com/office/drawing/2014/main" id="{BCB9C915-58AD-4B48-8D2A-0139FE51CF97}"/>
            </a:ext>
          </a:extLst>
        </xdr:cNvPr>
        <xdr:cNvSpPr txBox="1"/>
      </xdr:nvSpPr>
      <xdr:spPr>
        <a:xfrm>
          <a:off x="19547840" y="1757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0" name="フローチャート: 判断 729">
          <a:extLst>
            <a:ext uri="{FF2B5EF4-FFF2-40B4-BE49-F238E27FC236}">
              <a16:creationId xmlns:a16="http://schemas.microsoft.com/office/drawing/2014/main" id="{8596A50B-C118-448F-A1B4-ED8467768AB4}"/>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1" name="フローチャート: 判断 730">
          <a:extLst>
            <a:ext uri="{FF2B5EF4-FFF2-40B4-BE49-F238E27FC236}">
              <a16:creationId xmlns:a16="http://schemas.microsoft.com/office/drawing/2014/main" id="{C4CB3B13-E0E9-49A1-9610-2E1D4AAB9735}"/>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2" name="フローチャート: 判断 731">
          <a:extLst>
            <a:ext uri="{FF2B5EF4-FFF2-40B4-BE49-F238E27FC236}">
              <a16:creationId xmlns:a16="http://schemas.microsoft.com/office/drawing/2014/main" id="{F5473A20-0C4C-4486-89CC-98D7AED45294}"/>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33" name="フローチャート: 判断 732">
          <a:extLst>
            <a:ext uri="{FF2B5EF4-FFF2-40B4-BE49-F238E27FC236}">
              <a16:creationId xmlns:a16="http://schemas.microsoft.com/office/drawing/2014/main" id="{8BCF4CAF-4BB9-4347-BBB9-05BE74F2F2E7}"/>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4" name="フローチャート: 判断 733">
          <a:extLst>
            <a:ext uri="{FF2B5EF4-FFF2-40B4-BE49-F238E27FC236}">
              <a16:creationId xmlns:a16="http://schemas.microsoft.com/office/drawing/2014/main" id="{2894EFB7-52BD-4A42-9230-FC7075849772}"/>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2AEEE33-D838-44D9-9368-907C5E66754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03860BD-B6C7-41E5-860B-11AD00974D2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233A8C4-E7B3-4E0B-A8D1-3FCBAFB1B64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7FE8B52-F291-4A0E-86D2-E9C407E2EA0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11924FD-0CD1-48DA-9A18-EA16BC09C08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740" name="楕円 739">
          <a:extLst>
            <a:ext uri="{FF2B5EF4-FFF2-40B4-BE49-F238E27FC236}">
              <a16:creationId xmlns:a16="http://schemas.microsoft.com/office/drawing/2014/main" id="{0CDC32FD-C15D-4F83-B91B-3D1756CC4E02}"/>
            </a:ext>
          </a:extLst>
        </xdr:cNvPr>
        <xdr:cNvSpPr/>
      </xdr:nvSpPr>
      <xdr:spPr>
        <a:xfrm>
          <a:off x="1945894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741" name="【公民館】&#10;一人当たり面積該当値テキスト">
          <a:extLst>
            <a:ext uri="{FF2B5EF4-FFF2-40B4-BE49-F238E27FC236}">
              <a16:creationId xmlns:a16="http://schemas.microsoft.com/office/drawing/2014/main" id="{C307EB2C-F483-4E2B-8B64-BE68CA5C42C2}"/>
            </a:ext>
          </a:extLst>
        </xdr:cNvPr>
        <xdr:cNvSpPr txBox="1"/>
      </xdr:nvSpPr>
      <xdr:spPr>
        <a:xfrm>
          <a:off x="19547840" y="180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742" name="楕円 741">
          <a:extLst>
            <a:ext uri="{FF2B5EF4-FFF2-40B4-BE49-F238E27FC236}">
              <a16:creationId xmlns:a16="http://schemas.microsoft.com/office/drawing/2014/main" id="{67E60025-C940-403A-881F-7B80CA6DBA94}"/>
            </a:ext>
          </a:extLst>
        </xdr:cNvPr>
        <xdr:cNvSpPr/>
      </xdr:nvSpPr>
      <xdr:spPr>
        <a:xfrm>
          <a:off x="18735040" y="1816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743" name="直線コネクタ 742">
          <a:extLst>
            <a:ext uri="{FF2B5EF4-FFF2-40B4-BE49-F238E27FC236}">
              <a16:creationId xmlns:a16="http://schemas.microsoft.com/office/drawing/2014/main" id="{CD616488-B52C-4D81-B305-635BA7CC07FE}"/>
            </a:ext>
          </a:extLst>
        </xdr:cNvPr>
        <xdr:cNvCxnSpPr/>
      </xdr:nvCxnSpPr>
      <xdr:spPr>
        <a:xfrm>
          <a:off x="18778220" y="182194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63500</xdr:rowOff>
    </xdr:from>
    <xdr:to>
      <xdr:col>107</xdr:col>
      <xdr:colOff>101600</xdr:colOff>
      <xdr:row>108</xdr:row>
      <xdr:rowOff>165100</xdr:rowOff>
    </xdr:to>
    <xdr:sp macro="" textlink="">
      <xdr:nvSpPr>
        <xdr:cNvPr id="744" name="楕円 743">
          <a:extLst>
            <a:ext uri="{FF2B5EF4-FFF2-40B4-BE49-F238E27FC236}">
              <a16:creationId xmlns:a16="http://schemas.microsoft.com/office/drawing/2014/main" id="{AED51349-DA92-4C8C-9DB9-7DF396183496}"/>
            </a:ext>
          </a:extLst>
        </xdr:cNvPr>
        <xdr:cNvSpPr/>
      </xdr:nvSpPr>
      <xdr:spPr>
        <a:xfrm>
          <a:off x="1793748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114300</xdr:rowOff>
    </xdr:from>
    <xdr:to>
      <xdr:col>111</xdr:col>
      <xdr:colOff>177800</xdr:colOff>
      <xdr:row>108</xdr:row>
      <xdr:rowOff>114300</xdr:rowOff>
    </xdr:to>
    <xdr:cxnSp macro="">
      <xdr:nvCxnSpPr>
        <xdr:cNvPr id="745" name="直線コネクタ 744">
          <a:extLst>
            <a:ext uri="{FF2B5EF4-FFF2-40B4-BE49-F238E27FC236}">
              <a16:creationId xmlns:a16="http://schemas.microsoft.com/office/drawing/2014/main" id="{F293DDAB-A877-4721-B4A4-6B112B5C8BE9}"/>
            </a:ext>
          </a:extLst>
        </xdr:cNvPr>
        <xdr:cNvCxnSpPr/>
      </xdr:nvCxnSpPr>
      <xdr:spPr>
        <a:xfrm>
          <a:off x="17988280" y="182194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63500</xdr:rowOff>
    </xdr:from>
    <xdr:to>
      <xdr:col>102</xdr:col>
      <xdr:colOff>165100</xdr:colOff>
      <xdr:row>108</xdr:row>
      <xdr:rowOff>165100</xdr:rowOff>
    </xdr:to>
    <xdr:sp macro="" textlink="">
      <xdr:nvSpPr>
        <xdr:cNvPr id="746" name="楕円 745">
          <a:extLst>
            <a:ext uri="{FF2B5EF4-FFF2-40B4-BE49-F238E27FC236}">
              <a16:creationId xmlns:a16="http://schemas.microsoft.com/office/drawing/2014/main" id="{963DC6CA-6877-41DB-A17F-95A3E4B05F71}"/>
            </a:ext>
          </a:extLst>
        </xdr:cNvPr>
        <xdr:cNvSpPr/>
      </xdr:nvSpPr>
      <xdr:spPr>
        <a:xfrm>
          <a:off x="1716278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114300</xdr:rowOff>
    </xdr:from>
    <xdr:to>
      <xdr:col>107</xdr:col>
      <xdr:colOff>50800</xdr:colOff>
      <xdr:row>108</xdr:row>
      <xdr:rowOff>114300</xdr:rowOff>
    </xdr:to>
    <xdr:cxnSp macro="">
      <xdr:nvCxnSpPr>
        <xdr:cNvPr id="747" name="直線コネクタ 746">
          <a:extLst>
            <a:ext uri="{FF2B5EF4-FFF2-40B4-BE49-F238E27FC236}">
              <a16:creationId xmlns:a16="http://schemas.microsoft.com/office/drawing/2014/main" id="{A103B4F4-7BF9-4A18-8907-70726BE46476}"/>
            </a:ext>
          </a:extLst>
        </xdr:cNvPr>
        <xdr:cNvCxnSpPr/>
      </xdr:nvCxnSpPr>
      <xdr:spPr>
        <a:xfrm>
          <a:off x="17213580" y="18219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63500</xdr:rowOff>
    </xdr:from>
    <xdr:to>
      <xdr:col>98</xdr:col>
      <xdr:colOff>38100</xdr:colOff>
      <xdr:row>108</xdr:row>
      <xdr:rowOff>165100</xdr:rowOff>
    </xdr:to>
    <xdr:sp macro="" textlink="">
      <xdr:nvSpPr>
        <xdr:cNvPr id="748" name="楕円 747">
          <a:extLst>
            <a:ext uri="{FF2B5EF4-FFF2-40B4-BE49-F238E27FC236}">
              <a16:creationId xmlns:a16="http://schemas.microsoft.com/office/drawing/2014/main" id="{EA4D4A57-5135-4412-9075-E6EC4F520E91}"/>
            </a:ext>
          </a:extLst>
        </xdr:cNvPr>
        <xdr:cNvSpPr/>
      </xdr:nvSpPr>
      <xdr:spPr>
        <a:xfrm>
          <a:off x="16388080" y="1816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114300</xdr:rowOff>
    </xdr:from>
    <xdr:to>
      <xdr:col>102</xdr:col>
      <xdr:colOff>114300</xdr:colOff>
      <xdr:row>108</xdr:row>
      <xdr:rowOff>114300</xdr:rowOff>
    </xdr:to>
    <xdr:cxnSp macro="">
      <xdr:nvCxnSpPr>
        <xdr:cNvPr id="749" name="直線コネクタ 748">
          <a:extLst>
            <a:ext uri="{FF2B5EF4-FFF2-40B4-BE49-F238E27FC236}">
              <a16:creationId xmlns:a16="http://schemas.microsoft.com/office/drawing/2014/main" id="{1DED0373-E3E4-41E0-B5BA-59AB0B1F812E}"/>
            </a:ext>
          </a:extLst>
        </xdr:cNvPr>
        <xdr:cNvCxnSpPr/>
      </xdr:nvCxnSpPr>
      <xdr:spPr>
        <a:xfrm>
          <a:off x="16431260" y="18219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50" name="n_1aveValue【公民館】&#10;一人当たり面積">
          <a:extLst>
            <a:ext uri="{FF2B5EF4-FFF2-40B4-BE49-F238E27FC236}">
              <a16:creationId xmlns:a16="http://schemas.microsoft.com/office/drawing/2014/main" id="{E95C74C5-1702-4921-B20A-6EF8E23C85C6}"/>
            </a:ext>
          </a:extLst>
        </xdr:cNvPr>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51" name="n_2aveValue【公民館】&#10;一人当たり面積">
          <a:extLst>
            <a:ext uri="{FF2B5EF4-FFF2-40B4-BE49-F238E27FC236}">
              <a16:creationId xmlns:a16="http://schemas.microsoft.com/office/drawing/2014/main" id="{5EE52C76-B76C-4131-B984-FCB874C88618}"/>
            </a:ext>
          </a:extLst>
        </xdr:cNvPr>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52" name="n_3aveValue【公民館】&#10;一人当たり面積">
          <a:extLst>
            <a:ext uri="{FF2B5EF4-FFF2-40B4-BE49-F238E27FC236}">
              <a16:creationId xmlns:a16="http://schemas.microsoft.com/office/drawing/2014/main" id="{516AA243-787C-479B-9C45-E57EED7D9D25}"/>
            </a:ext>
          </a:extLst>
        </xdr:cNvPr>
        <xdr:cNvSpPr txBox="1"/>
      </xdr:nvSpPr>
      <xdr:spPr>
        <a:xfrm>
          <a:off x="170015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53" name="n_4aveValue【公民館】&#10;一人当たり面積">
          <a:extLst>
            <a:ext uri="{FF2B5EF4-FFF2-40B4-BE49-F238E27FC236}">
              <a16:creationId xmlns:a16="http://schemas.microsoft.com/office/drawing/2014/main" id="{242FC5C7-6D4E-47F7-90DE-3E146279661A}"/>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754" name="n_1mainValue【公民館】&#10;一人当たり面積">
          <a:extLst>
            <a:ext uri="{FF2B5EF4-FFF2-40B4-BE49-F238E27FC236}">
              <a16:creationId xmlns:a16="http://schemas.microsoft.com/office/drawing/2014/main" id="{7000FF69-C05B-43CE-A803-CA52E624726E}"/>
            </a:ext>
          </a:extLst>
        </xdr:cNvPr>
        <xdr:cNvSpPr txBox="1"/>
      </xdr:nvSpPr>
      <xdr:spPr>
        <a:xfrm>
          <a:off x="185611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156227</xdr:rowOff>
    </xdr:from>
    <xdr:ext cx="469744" cy="259045"/>
    <xdr:sp macro="" textlink="">
      <xdr:nvSpPr>
        <xdr:cNvPr id="755" name="n_2mainValue【公民館】&#10;一人当たり面積">
          <a:extLst>
            <a:ext uri="{FF2B5EF4-FFF2-40B4-BE49-F238E27FC236}">
              <a16:creationId xmlns:a16="http://schemas.microsoft.com/office/drawing/2014/main" id="{70C55D95-18C8-4548-9E53-4834C37B86A8}"/>
            </a:ext>
          </a:extLst>
        </xdr:cNvPr>
        <xdr:cNvSpPr txBox="1"/>
      </xdr:nvSpPr>
      <xdr:spPr>
        <a:xfrm>
          <a:off x="1777626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156227</xdr:rowOff>
    </xdr:from>
    <xdr:ext cx="469744" cy="259045"/>
    <xdr:sp macro="" textlink="">
      <xdr:nvSpPr>
        <xdr:cNvPr id="756" name="n_3mainValue【公民館】&#10;一人当たり面積">
          <a:extLst>
            <a:ext uri="{FF2B5EF4-FFF2-40B4-BE49-F238E27FC236}">
              <a16:creationId xmlns:a16="http://schemas.microsoft.com/office/drawing/2014/main" id="{520BA521-209F-4D3A-A185-4FE83385ACBA}"/>
            </a:ext>
          </a:extLst>
        </xdr:cNvPr>
        <xdr:cNvSpPr txBox="1"/>
      </xdr:nvSpPr>
      <xdr:spPr>
        <a:xfrm>
          <a:off x="1700156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156227</xdr:rowOff>
    </xdr:from>
    <xdr:ext cx="469744" cy="259045"/>
    <xdr:sp macro="" textlink="">
      <xdr:nvSpPr>
        <xdr:cNvPr id="757" name="n_4mainValue【公民館】&#10;一人当たり面積">
          <a:extLst>
            <a:ext uri="{FF2B5EF4-FFF2-40B4-BE49-F238E27FC236}">
              <a16:creationId xmlns:a16="http://schemas.microsoft.com/office/drawing/2014/main" id="{0156D5E7-959C-4FE4-A0DF-AFB904F561E2}"/>
            </a:ext>
          </a:extLst>
        </xdr:cNvPr>
        <xdr:cNvSpPr txBox="1"/>
      </xdr:nvSpPr>
      <xdr:spPr>
        <a:xfrm>
          <a:off x="1622686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C13E3A73-7EB2-4F00-9C57-C6E51AA76AB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F269FD9D-80B3-48E4-ADC9-BC83852EB9D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856C05FA-AAA0-4920-9793-4100986ED35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を除く施設類型においては有形固定資産原価償却率が類似団体内平均値よりも高い水準にある。特に道路については類似団体の中でもとりわけ高く、大阪府平均や全国平均を上回って推移しており、本市全体での有形固定資産減価償却率を引き上げている一因でもある。これは、本市の市道は、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後半に整備を行った道路が多いこと、投資的経費を抑制してきた過去の経緯などが原因と考えられる。道路一人当たり延長、幼稚園・保育所、学校施設及び公民館の一人当たり面積は類似団体内平均値を大きく下回っており、公共施設等を必要以上に保有していないことが示され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今後は行財政改革で捻出する財源や基金を活用しつつ、令和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月に改訂した公共施設等総合管理計画及び令和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年度策定の個別施設計画に基づき、適正な維持管理と更新を行っていくことで、老朽化対策に努めていく。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B29201-1C4B-4591-B687-A4C7F3B56E7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B494FE-3408-44C2-966C-5F0026F9E88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36B42D-0B14-4F24-A933-0E5984AD656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2C0174-5CC8-4050-8C77-91A1CDE3109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9C90CC-55FB-4DBB-B4DC-E82EAF74F81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77C014-93ED-4D50-80C1-84C74323C3F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C02AEF-1F4A-4742-AB18-8095A05DA80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917DB5-1471-418B-BB34-2D68D642302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C1836B-9171-4801-9CDF-D99E23CC764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67F0C2-01BA-46E1-BCCC-FFF5EC8A475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B4C11D-7DE1-43CC-8296-EEBC1B1C267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C95091-BCD6-49FE-9D63-DC89DED4140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F6D88F-2EBD-4344-8875-30E0FDC8DAA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CA01CB-4FEC-4679-BD8A-506A1278D5F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2A0B95-A9BA-4846-9C41-72FD797E3F6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252B848-2609-47DE-8F62-9BF3EB6AB28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B906A1-152B-4FB3-8D99-322FEBDE842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4B17B1-3CB3-4A7E-A571-C2C6366C0D3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8F42CA-15C5-4905-BD5F-BA2DD930C0D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9CFACA-88D2-4FBA-BFCF-8121C959731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2F2DE7-2343-4172-9F22-7B7CF7BF272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A5DBD0-DC6B-439B-812D-488105FBB60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EE5852-99A5-4467-B02B-ECAD13C77FC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DD46BA-7FDD-4DF7-944F-CB55C184B8C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C98C8A-5722-408D-9D32-5B64FCAF2F6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0B801C-2A05-4BA6-A7BC-147E5D5967B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7563EA-B083-43BF-8EB1-4D53AFD5AD3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35D173-39FB-4102-82D9-213436F68A0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309269-72A6-4DFA-B810-4EBFF457C22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4BDD2C-5B70-4C57-AD38-77CF0DC06E7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CF865A-FD0B-43A6-B3BA-0A4629249DA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5DEDC6-EC59-4624-844A-875582AE064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A07649-86D8-46B7-AA4A-8CE06C08AD8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7D4F8D-D179-4960-9E16-FFB48C83333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96F309-B673-4D7D-B2A8-E9FBC368B3D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76CCEC-5F8B-42FF-A360-BF9E77A0B27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342F53-A18A-4D24-8BE0-DE84FACED92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4FC3CA-5F6E-479B-A0D2-73A8E1E4FBE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F370F4-E420-4FB9-9041-75D13A6585A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24B6CA7-FEDF-4625-AC68-AC2B6ADDECB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4DF7AC-FA8E-423D-BE15-972BADB5B40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41BB3E-EFBA-4C11-8625-07E72B00161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25C8274-8AB2-48B6-8947-A4E3A24D0E7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5ADAE2B-6857-4A29-A1BD-12E7E47E10A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9B422B1-27B1-4C6A-80E0-94B0C9AD102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3AC4B6A-7C24-41E1-A16E-C9B3B708758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AB0517-A26D-49C9-973F-3FBACE4E680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9E720E5-CCCC-4B0D-8B3A-42BDA791CD1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CB2EE28-2D8F-4E06-89FF-96FED733AD0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3CAA536-E52F-431B-8882-6622D00D19E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2E4CF5-66E3-4339-B0F9-6BCF4478DD2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3E58DE-3503-4B01-8EBB-EB74CB77345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3F69EB5-2732-41B3-B470-69F899B0246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29E910B-1B86-40CE-AAC5-0A5EAFB6895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CCBC09-E499-4B7D-B94F-5B7CF5DC960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FE2206B-2F76-4120-8D21-62AC768A0EE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3713993C-6E31-420D-96DA-0B2CD8FAB6FC}"/>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36A56226-23C4-4D4A-8F3A-E341D389D563}"/>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62EC0B79-ABF5-41EF-AFDE-D264AEFA296F}"/>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EEC88016-139E-4673-B379-379FBC188571}"/>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F8C2D75E-7080-4FEB-819F-53949B1A2A6B}"/>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30CA5888-88FC-4704-A7E6-2F596B52F5CA}"/>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23DB58A3-C18F-49E0-954D-367B106510E9}"/>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82DD99FA-8146-4C5B-9EBE-AF76D6F93C7B}"/>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FF05FD09-5EE3-47C1-B389-EEF9A41C72BA}"/>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6728E3A3-B625-4EC3-B7E8-64D54E1E811D}"/>
            </a:ext>
          </a:extLst>
        </xdr:cNvPr>
        <xdr:cNvSpPr/>
      </xdr:nvSpPr>
      <xdr:spPr>
        <a:xfrm>
          <a:off x="1739900" y="628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985B8278-BB14-4FA9-8D2C-73565288BAD6}"/>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9B6259-655F-4AE8-97B0-5E61E4605DF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6D4117-8D8D-45CD-9864-CBBB8888058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EB2085-A881-4801-9166-F752C96B5F9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76B82B8-6817-4F25-97CC-9A9445DCC3F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329F8F0-AE1A-4340-81C8-95CC2397C01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a:extLst>
            <a:ext uri="{FF2B5EF4-FFF2-40B4-BE49-F238E27FC236}">
              <a16:creationId xmlns:a16="http://schemas.microsoft.com/office/drawing/2014/main" id="{147E6F1E-F5D9-4C61-A930-713F1F741138}"/>
            </a:ext>
          </a:extLst>
        </xdr:cNvPr>
        <xdr:cNvSpPr/>
      </xdr:nvSpPr>
      <xdr:spPr>
        <a:xfrm>
          <a:off x="403606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21789</xdr:rowOff>
    </xdr:from>
    <xdr:ext cx="405111" cy="259045"/>
    <xdr:sp macro="" textlink="">
      <xdr:nvSpPr>
        <xdr:cNvPr id="75" name="【図書館】&#10;有形固定資産減価償却率該当値テキスト">
          <a:extLst>
            <a:ext uri="{FF2B5EF4-FFF2-40B4-BE49-F238E27FC236}">
              <a16:creationId xmlns:a16="http://schemas.microsoft.com/office/drawing/2014/main" id="{61CF2FCD-1B8E-4890-9A77-1CDE3C802844}"/>
            </a:ext>
          </a:extLst>
        </xdr:cNvPr>
        <xdr:cNvSpPr txBox="1"/>
      </xdr:nvSpPr>
      <xdr:spPr>
        <a:xfrm>
          <a:off x="412496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6" name="楕円 75">
          <a:extLst>
            <a:ext uri="{FF2B5EF4-FFF2-40B4-BE49-F238E27FC236}">
              <a16:creationId xmlns:a16="http://schemas.microsoft.com/office/drawing/2014/main" id="{0B0A8762-7DDE-423C-AED7-4FB6481DF08D}"/>
            </a:ext>
          </a:extLst>
        </xdr:cNvPr>
        <xdr:cNvSpPr/>
      </xdr:nvSpPr>
      <xdr:spPr>
        <a:xfrm>
          <a:off x="3312160" y="6568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81099</xdr:rowOff>
    </xdr:from>
    <xdr:to>
      <xdr:col>24</xdr:col>
      <xdr:colOff>63500</xdr:colOff>
      <xdr:row>39</xdr:row>
      <xdr:rowOff>94162</xdr:rowOff>
    </xdr:to>
    <xdr:cxnSp macro="">
      <xdr:nvCxnSpPr>
        <xdr:cNvPr id="77" name="直線コネクタ 76">
          <a:extLst>
            <a:ext uri="{FF2B5EF4-FFF2-40B4-BE49-F238E27FC236}">
              <a16:creationId xmlns:a16="http://schemas.microsoft.com/office/drawing/2014/main" id="{DA1F3469-894E-4D96-BF7E-CE1543E5562A}"/>
            </a:ext>
          </a:extLst>
        </xdr:cNvPr>
        <xdr:cNvCxnSpPr/>
      </xdr:nvCxnSpPr>
      <xdr:spPr>
        <a:xfrm>
          <a:off x="3355340" y="6619059"/>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xdr:rowOff>
    </xdr:from>
    <xdr:to>
      <xdr:col>15</xdr:col>
      <xdr:colOff>101600</xdr:colOff>
      <xdr:row>39</xdr:row>
      <xdr:rowOff>109038</xdr:rowOff>
    </xdr:to>
    <xdr:sp macro="" textlink="">
      <xdr:nvSpPr>
        <xdr:cNvPr id="78" name="楕円 77">
          <a:extLst>
            <a:ext uri="{FF2B5EF4-FFF2-40B4-BE49-F238E27FC236}">
              <a16:creationId xmlns:a16="http://schemas.microsoft.com/office/drawing/2014/main" id="{A283631E-8AC4-41DC-9ED7-DD17042635A5}"/>
            </a:ext>
          </a:extLst>
        </xdr:cNvPr>
        <xdr:cNvSpPr/>
      </xdr:nvSpPr>
      <xdr:spPr>
        <a:xfrm>
          <a:off x="2514600" y="65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58238</xdr:rowOff>
    </xdr:from>
    <xdr:to>
      <xdr:col>19</xdr:col>
      <xdr:colOff>177800</xdr:colOff>
      <xdr:row>39</xdr:row>
      <xdr:rowOff>81099</xdr:rowOff>
    </xdr:to>
    <xdr:cxnSp macro="">
      <xdr:nvCxnSpPr>
        <xdr:cNvPr id="79" name="直線コネクタ 78">
          <a:extLst>
            <a:ext uri="{FF2B5EF4-FFF2-40B4-BE49-F238E27FC236}">
              <a16:creationId xmlns:a16="http://schemas.microsoft.com/office/drawing/2014/main" id="{590A3A89-49E5-4C18-A33B-944B4E22D67E}"/>
            </a:ext>
          </a:extLst>
        </xdr:cNvPr>
        <xdr:cNvCxnSpPr/>
      </xdr:nvCxnSpPr>
      <xdr:spPr>
        <a:xfrm>
          <a:off x="2565400" y="6596198"/>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156028</xdr:rowOff>
    </xdr:from>
    <xdr:to>
      <xdr:col>10</xdr:col>
      <xdr:colOff>165100</xdr:colOff>
      <xdr:row>39</xdr:row>
      <xdr:rowOff>86178</xdr:rowOff>
    </xdr:to>
    <xdr:sp macro="" textlink="">
      <xdr:nvSpPr>
        <xdr:cNvPr id="80" name="楕円 79">
          <a:extLst>
            <a:ext uri="{FF2B5EF4-FFF2-40B4-BE49-F238E27FC236}">
              <a16:creationId xmlns:a16="http://schemas.microsoft.com/office/drawing/2014/main" id="{666CD3F5-3496-4A76-AD58-F4CF8ED10C0E}"/>
            </a:ext>
          </a:extLst>
        </xdr:cNvPr>
        <xdr:cNvSpPr/>
      </xdr:nvSpPr>
      <xdr:spPr>
        <a:xfrm>
          <a:off x="1739900" y="6526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58238</xdr:rowOff>
    </xdr:to>
    <xdr:cxnSp macro="">
      <xdr:nvCxnSpPr>
        <xdr:cNvPr id="81" name="直線コネクタ 80">
          <a:extLst>
            <a:ext uri="{FF2B5EF4-FFF2-40B4-BE49-F238E27FC236}">
              <a16:creationId xmlns:a16="http://schemas.microsoft.com/office/drawing/2014/main" id="{FEA3C3A6-A71F-40D1-B68E-982BAB18E165}"/>
            </a:ext>
          </a:extLst>
        </xdr:cNvPr>
        <xdr:cNvCxnSpPr/>
      </xdr:nvCxnSpPr>
      <xdr:spPr>
        <a:xfrm>
          <a:off x="1790700" y="6573338"/>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131535</xdr:rowOff>
    </xdr:from>
    <xdr:to>
      <xdr:col>6</xdr:col>
      <xdr:colOff>38100</xdr:colOff>
      <xdr:row>39</xdr:row>
      <xdr:rowOff>61685</xdr:rowOff>
    </xdr:to>
    <xdr:sp macro="" textlink="">
      <xdr:nvSpPr>
        <xdr:cNvPr id="82" name="楕円 81">
          <a:extLst>
            <a:ext uri="{FF2B5EF4-FFF2-40B4-BE49-F238E27FC236}">
              <a16:creationId xmlns:a16="http://schemas.microsoft.com/office/drawing/2014/main" id="{7DD7B5C0-1899-4A3B-9D9F-759C74D696D0}"/>
            </a:ext>
          </a:extLst>
        </xdr:cNvPr>
        <xdr:cNvSpPr/>
      </xdr:nvSpPr>
      <xdr:spPr>
        <a:xfrm>
          <a:off x="965200" y="650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xdr:rowOff>
    </xdr:from>
    <xdr:to>
      <xdr:col>10</xdr:col>
      <xdr:colOff>114300</xdr:colOff>
      <xdr:row>39</xdr:row>
      <xdr:rowOff>35378</xdr:rowOff>
    </xdr:to>
    <xdr:cxnSp macro="">
      <xdr:nvCxnSpPr>
        <xdr:cNvPr id="83" name="直線コネクタ 82">
          <a:extLst>
            <a:ext uri="{FF2B5EF4-FFF2-40B4-BE49-F238E27FC236}">
              <a16:creationId xmlns:a16="http://schemas.microsoft.com/office/drawing/2014/main" id="{029DD745-B533-40F8-8F76-355DAD8102D8}"/>
            </a:ext>
          </a:extLst>
        </xdr:cNvPr>
        <xdr:cNvCxnSpPr/>
      </xdr:nvCxnSpPr>
      <xdr:spPr>
        <a:xfrm>
          <a:off x="1008380" y="6548845"/>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75EEDA3-82EC-457C-8DE5-0281B1249379}"/>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4E9CDCB9-2130-4FBD-B3FF-4C423AE81AC3}"/>
            </a:ext>
          </a:extLst>
        </xdr:cNvPr>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4E5235A6-A4CB-472D-9F6C-86BB52CFCC31}"/>
            </a:ext>
          </a:extLst>
        </xdr:cNvPr>
        <xdr:cNvSpPr txBox="1"/>
      </xdr:nvSpPr>
      <xdr:spPr>
        <a:xfrm>
          <a:off x="1611004" y="605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CCE3B6EB-18CB-4FDB-A0D4-98D68F802F28}"/>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F454C6A4-409F-4DE4-9C17-BA6B03BC1B8B}"/>
            </a:ext>
          </a:extLst>
        </xdr:cNvPr>
        <xdr:cNvSpPr txBox="1"/>
      </xdr:nvSpPr>
      <xdr:spPr>
        <a:xfrm>
          <a:off x="317056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100165</xdr:rowOff>
    </xdr:from>
    <xdr:ext cx="405111" cy="259045"/>
    <xdr:sp macro="" textlink="">
      <xdr:nvSpPr>
        <xdr:cNvPr id="89" name="n_2mainValue【図書館】&#10;有形固定資産減価償却率">
          <a:extLst>
            <a:ext uri="{FF2B5EF4-FFF2-40B4-BE49-F238E27FC236}">
              <a16:creationId xmlns:a16="http://schemas.microsoft.com/office/drawing/2014/main" id="{125C3433-71EB-4FE3-BDCE-08B2A6CCFAAE}"/>
            </a:ext>
          </a:extLst>
        </xdr:cNvPr>
        <xdr:cNvSpPr txBox="1"/>
      </xdr:nvSpPr>
      <xdr:spPr>
        <a:xfrm>
          <a:off x="238570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AC70AC84-B0F1-43CF-848B-B11C3877E241}"/>
            </a:ext>
          </a:extLst>
        </xdr:cNvPr>
        <xdr:cNvSpPr txBox="1"/>
      </xdr:nvSpPr>
      <xdr:spPr>
        <a:xfrm>
          <a:off x="161100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8AA00696-2D98-4E38-BC5D-C7791434CE95}"/>
            </a:ext>
          </a:extLst>
        </xdr:cNvPr>
        <xdr:cNvSpPr txBox="1"/>
      </xdr:nvSpPr>
      <xdr:spPr>
        <a:xfrm>
          <a:off x="83630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79B8CDE-24B2-4B40-86EA-447CBAD042B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D8F312A-F59F-4FC3-8C61-90F47462A33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C94C07C-D691-461E-AEF6-152F8620C45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805632E-7695-4CE7-A0E0-7997F687537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590F52D-7AED-4325-B243-12D17F8F61A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198DE56-BA51-4DE2-8B74-6558170925C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B0D340F-AF1C-4AC8-9A6D-737167C1DFE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04F9F50-D2DE-4BED-A9B2-6768B19A1D7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4695B2-421B-4E30-89A9-96B14E66079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99E7A79-32FF-47B6-BCA8-8A227EB4171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C157A13-5746-4368-9428-1094BAB4B4F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286254E-B445-4452-AB11-C4649163D1B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5FC99EF-E048-41EC-834C-D2DA9995F90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2E5F54D5-FDD4-420B-B877-E37356C95581}"/>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CC1BA8C-969F-4044-ACA3-22FBA000C63E}"/>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9859A93A-01C3-4F19-BEFB-A6AEB592E6C9}"/>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EBC63EE6-2F2D-4DD0-B310-67357C8BE17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123A267-B92C-4221-A353-41C2559D4F26}"/>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140500D6-EC1B-43D9-A7C8-EE951D29A253}"/>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C53A045-088E-4E7D-B163-120778A83C39}"/>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709786E-A7DA-4B22-9688-FE4498AF1D05}"/>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B6BEECAA-D0C1-4E85-8A95-6B7118A7E229}"/>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AC5E894-0205-4606-9AF7-F5519FD713A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09A92C9-6A84-45F7-9BB6-F56CDC0780A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C81A56A-973F-4359-A8BE-C284DE0B226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BFD36E61-091F-4771-B832-FEAE30DA1130}"/>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94C7F5CB-2464-4588-A323-9D6A21EC564D}"/>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443A0D1A-B957-4CF5-8814-3D2F694DF1EC}"/>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C33F3C4D-3F16-4ED9-A97C-A107ED2649E6}"/>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AB82CCF8-0628-44A0-B7B6-E20E18AA2AAA}"/>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3C09B578-4834-4501-92F9-44CBFC5BC648}"/>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E7F08C02-AE3B-4269-A199-DA399600551B}"/>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B15494E7-811E-495F-812B-13738961DDF3}"/>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44D3DDC4-DC9E-4D27-88AC-A06E2EAF3F40}"/>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a:extLst>
            <a:ext uri="{FF2B5EF4-FFF2-40B4-BE49-F238E27FC236}">
              <a16:creationId xmlns:a16="http://schemas.microsoft.com/office/drawing/2014/main" id="{864163FE-4672-434C-9DF1-1190E46BCD8C}"/>
            </a:ext>
          </a:extLst>
        </xdr:cNvPr>
        <xdr:cNvSpPr/>
      </xdr:nvSpPr>
      <xdr:spPr>
        <a:xfrm>
          <a:off x="6873240" y="663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27" name="フローチャート: 判断 126">
          <a:extLst>
            <a:ext uri="{FF2B5EF4-FFF2-40B4-BE49-F238E27FC236}">
              <a16:creationId xmlns:a16="http://schemas.microsoft.com/office/drawing/2014/main" id="{F46F6894-5BAF-4950-9FFA-C632B5E913DE}"/>
            </a:ext>
          </a:extLst>
        </xdr:cNvPr>
        <xdr:cNvSpPr/>
      </xdr:nvSpPr>
      <xdr:spPr>
        <a:xfrm>
          <a:off x="6098540" y="666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9B5F61E-3891-4890-8CA4-3DBDD5E7C86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AED044B-13F8-41AD-9038-93975A2F5D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982181A-B691-4AB5-A673-18054506832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2DDEA30-760D-4BBC-8FB0-BBFD064109D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B710C08-B568-44B2-9B11-1E3999B383A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68943</xdr:rowOff>
    </xdr:from>
    <xdr:to>
      <xdr:col>55</xdr:col>
      <xdr:colOff>50800</xdr:colOff>
      <xdr:row>40</xdr:row>
      <xdr:rowOff>170543</xdr:rowOff>
    </xdr:to>
    <xdr:sp macro="" textlink="">
      <xdr:nvSpPr>
        <xdr:cNvPr id="133" name="楕円 132">
          <a:extLst>
            <a:ext uri="{FF2B5EF4-FFF2-40B4-BE49-F238E27FC236}">
              <a16:creationId xmlns:a16="http://schemas.microsoft.com/office/drawing/2014/main" id="{921AB864-8D34-4387-9373-ADE113DC3D53}"/>
            </a:ext>
          </a:extLst>
        </xdr:cNvPr>
        <xdr:cNvSpPr/>
      </xdr:nvSpPr>
      <xdr:spPr>
        <a:xfrm>
          <a:off x="9192260" y="6774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47370</xdr:rowOff>
    </xdr:from>
    <xdr:ext cx="469744" cy="259045"/>
    <xdr:sp macro="" textlink="">
      <xdr:nvSpPr>
        <xdr:cNvPr id="134" name="【図書館】&#10;一人当たり面積該当値テキスト">
          <a:extLst>
            <a:ext uri="{FF2B5EF4-FFF2-40B4-BE49-F238E27FC236}">
              <a16:creationId xmlns:a16="http://schemas.microsoft.com/office/drawing/2014/main" id="{3E857CB9-8221-4510-BD32-D3C9D687917E}"/>
            </a:ext>
          </a:extLst>
        </xdr:cNvPr>
        <xdr:cNvSpPr txBox="1"/>
      </xdr:nvSpPr>
      <xdr:spPr>
        <a:xfrm>
          <a:off x="9258300" y="675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68943</xdr:rowOff>
    </xdr:from>
    <xdr:to>
      <xdr:col>50</xdr:col>
      <xdr:colOff>165100</xdr:colOff>
      <xdr:row>40</xdr:row>
      <xdr:rowOff>170543</xdr:rowOff>
    </xdr:to>
    <xdr:sp macro="" textlink="">
      <xdr:nvSpPr>
        <xdr:cNvPr id="135" name="楕円 134">
          <a:extLst>
            <a:ext uri="{FF2B5EF4-FFF2-40B4-BE49-F238E27FC236}">
              <a16:creationId xmlns:a16="http://schemas.microsoft.com/office/drawing/2014/main" id="{5BC124EE-257D-458C-A4F4-3CEE0DDB6771}"/>
            </a:ext>
          </a:extLst>
        </xdr:cNvPr>
        <xdr:cNvSpPr/>
      </xdr:nvSpPr>
      <xdr:spPr>
        <a:xfrm>
          <a:off x="8445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119743</xdr:rowOff>
    </xdr:from>
    <xdr:to>
      <xdr:col>55</xdr:col>
      <xdr:colOff>0</xdr:colOff>
      <xdr:row>40</xdr:row>
      <xdr:rowOff>119743</xdr:rowOff>
    </xdr:to>
    <xdr:cxnSp macro="">
      <xdr:nvCxnSpPr>
        <xdr:cNvPr id="136" name="直線コネクタ 135">
          <a:extLst>
            <a:ext uri="{FF2B5EF4-FFF2-40B4-BE49-F238E27FC236}">
              <a16:creationId xmlns:a16="http://schemas.microsoft.com/office/drawing/2014/main" id="{F2BEAFE9-2E71-44BB-8E78-B556F2E155A9}"/>
            </a:ext>
          </a:extLst>
        </xdr:cNvPr>
        <xdr:cNvCxnSpPr/>
      </xdr:nvCxnSpPr>
      <xdr:spPr>
        <a:xfrm>
          <a:off x="8496300" y="682534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79828</xdr:rowOff>
    </xdr:from>
    <xdr:to>
      <xdr:col>46</xdr:col>
      <xdr:colOff>38100</xdr:colOff>
      <xdr:row>41</xdr:row>
      <xdr:rowOff>9978</xdr:rowOff>
    </xdr:to>
    <xdr:sp macro="" textlink="">
      <xdr:nvSpPr>
        <xdr:cNvPr id="137" name="楕円 136">
          <a:extLst>
            <a:ext uri="{FF2B5EF4-FFF2-40B4-BE49-F238E27FC236}">
              <a16:creationId xmlns:a16="http://schemas.microsoft.com/office/drawing/2014/main" id="{C1AA6DAB-7B68-4357-B3EB-9A093EA9299C}"/>
            </a:ext>
          </a:extLst>
        </xdr:cNvPr>
        <xdr:cNvSpPr/>
      </xdr:nvSpPr>
      <xdr:spPr>
        <a:xfrm>
          <a:off x="7670800" y="6785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119743</xdr:rowOff>
    </xdr:from>
    <xdr:to>
      <xdr:col>50</xdr:col>
      <xdr:colOff>114300</xdr:colOff>
      <xdr:row>40</xdr:row>
      <xdr:rowOff>130628</xdr:rowOff>
    </xdr:to>
    <xdr:cxnSp macro="">
      <xdr:nvCxnSpPr>
        <xdr:cNvPr id="138" name="直線コネクタ 137">
          <a:extLst>
            <a:ext uri="{FF2B5EF4-FFF2-40B4-BE49-F238E27FC236}">
              <a16:creationId xmlns:a16="http://schemas.microsoft.com/office/drawing/2014/main" id="{2CD96E7A-7A7D-462F-B1C9-E0D6909C9B0A}"/>
            </a:ext>
          </a:extLst>
        </xdr:cNvPr>
        <xdr:cNvCxnSpPr/>
      </xdr:nvCxnSpPr>
      <xdr:spPr>
        <a:xfrm flipV="1">
          <a:off x="7713980" y="6825343"/>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79828</xdr:rowOff>
    </xdr:from>
    <xdr:to>
      <xdr:col>41</xdr:col>
      <xdr:colOff>101600</xdr:colOff>
      <xdr:row>41</xdr:row>
      <xdr:rowOff>9978</xdr:rowOff>
    </xdr:to>
    <xdr:sp macro="" textlink="">
      <xdr:nvSpPr>
        <xdr:cNvPr id="139" name="楕円 138">
          <a:extLst>
            <a:ext uri="{FF2B5EF4-FFF2-40B4-BE49-F238E27FC236}">
              <a16:creationId xmlns:a16="http://schemas.microsoft.com/office/drawing/2014/main" id="{985B81B1-D33F-4DF5-8D7B-6E6DB52F6983}"/>
            </a:ext>
          </a:extLst>
        </xdr:cNvPr>
        <xdr:cNvSpPr/>
      </xdr:nvSpPr>
      <xdr:spPr>
        <a:xfrm>
          <a:off x="6873240" y="678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130628</xdr:rowOff>
    </xdr:to>
    <xdr:cxnSp macro="">
      <xdr:nvCxnSpPr>
        <xdr:cNvPr id="140" name="直線コネクタ 139">
          <a:extLst>
            <a:ext uri="{FF2B5EF4-FFF2-40B4-BE49-F238E27FC236}">
              <a16:creationId xmlns:a16="http://schemas.microsoft.com/office/drawing/2014/main" id="{752F4ED2-A234-4D41-9EE7-9F1421C25FB8}"/>
            </a:ext>
          </a:extLst>
        </xdr:cNvPr>
        <xdr:cNvCxnSpPr/>
      </xdr:nvCxnSpPr>
      <xdr:spPr>
        <a:xfrm>
          <a:off x="6924040" y="68362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79828</xdr:rowOff>
    </xdr:from>
    <xdr:to>
      <xdr:col>36</xdr:col>
      <xdr:colOff>165100</xdr:colOff>
      <xdr:row>41</xdr:row>
      <xdr:rowOff>9978</xdr:rowOff>
    </xdr:to>
    <xdr:sp macro="" textlink="">
      <xdr:nvSpPr>
        <xdr:cNvPr id="141" name="楕円 140">
          <a:extLst>
            <a:ext uri="{FF2B5EF4-FFF2-40B4-BE49-F238E27FC236}">
              <a16:creationId xmlns:a16="http://schemas.microsoft.com/office/drawing/2014/main" id="{C49EB13C-475D-4977-AEA6-EE5FCA75F2E2}"/>
            </a:ext>
          </a:extLst>
        </xdr:cNvPr>
        <xdr:cNvSpPr/>
      </xdr:nvSpPr>
      <xdr:spPr>
        <a:xfrm>
          <a:off x="6098540" y="678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130628</xdr:rowOff>
    </xdr:from>
    <xdr:to>
      <xdr:col>41</xdr:col>
      <xdr:colOff>50800</xdr:colOff>
      <xdr:row>40</xdr:row>
      <xdr:rowOff>130628</xdr:rowOff>
    </xdr:to>
    <xdr:cxnSp macro="">
      <xdr:nvCxnSpPr>
        <xdr:cNvPr id="142" name="直線コネクタ 141">
          <a:extLst>
            <a:ext uri="{FF2B5EF4-FFF2-40B4-BE49-F238E27FC236}">
              <a16:creationId xmlns:a16="http://schemas.microsoft.com/office/drawing/2014/main" id="{BB9F94AB-7A0D-421E-A8A9-AA11F08BD9A5}"/>
            </a:ext>
          </a:extLst>
        </xdr:cNvPr>
        <xdr:cNvCxnSpPr/>
      </xdr:nvCxnSpPr>
      <xdr:spPr>
        <a:xfrm>
          <a:off x="6149340" y="68362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81E870DD-6E4A-4C8E-845D-AEA281DAC66F}"/>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0814326C-BA69-401B-ABB7-C4D33761758B}"/>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45" name="n_3aveValue【図書館】&#10;一人当たり面積">
          <a:extLst>
            <a:ext uri="{FF2B5EF4-FFF2-40B4-BE49-F238E27FC236}">
              <a16:creationId xmlns:a16="http://schemas.microsoft.com/office/drawing/2014/main" id="{1CF5878A-49BF-4B99-BDF6-BF60669B15D8}"/>
            </a:ext>
          </a:extLst>
        </xdr:cNvPr>
        <xdr:cNvSpPr txBox="1"/>
      </xdr:nvSpPr>
      <xdr:spPr>
        <a:xfrm>
          <a:off x="671202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46" name="n_4aveValue【図書館】&#10;一人当たり面積">
          <a:extLst>
            <a:ext uri="{FF2B5EF4-FFF2-40B4-BE49-F238E27FC236}">
              <a16:creationId xmlns:a16="http://schemas.microsoft.com/office/drawing/2014/main" id="{CCC1A1E8-1DD6-4BD3-91EE-E72707E7DCC4}"/>
            </a:ext>
          </a:extLst>
        </xdr:cNvPr>
        <xdr:cNvSpPr txBox="1"/>
      </xdr:nvSpPr>
      <xdr:spPr>
        <a:xfrm>
          <a:off x="593732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161670</xdr:rowOff>
    </xdr:from>
    <xdr:ext cx="469744" cy="259045"/>
    <xdr:sp macro="" textlink="">
      <xdr:nvSpPr>
        <xdr:cNvPr id="147" name="n_1mainValue【図書館】&#10;一人当たり面積">
          <a:extLst>
            <a:ext uri="{FF2B5EF4-FFF2-40B4-BE49-F238E27FC236}">
              <a16:creationId xmlns:a16="http://schemas.microsoft.com/office/drawing/2014/main" id="{2D481C17-70DF-47B7-A1CE-489A245A6E3F}"/>
            </a:ext>
          </a:extLst>
        </xdr:cNvPr>
        <xdr:cNvSpPr txBox="1"/>
      </xdr:nvSpPr>
      <xdr:spPr>
        <a:xfrm>
          <a:off x="827158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xdr:rowOff>
    </xdr:from>
    <xdr:ext cx="469744" cy="259045"/>
    <xdr:sp macro="" textlink="">
      <xdr:nvSpPr>
        <xdr:cNvPr id="148" name="n_2mainValue【図書館】&#10;一人当たり面積">
          <a:extLst>
            <a:ext uri="{FF2B5EF4-FFF2-40B4-BE49-F238E27FC236}">
              <a16:creationId xmlns:a16="http://schemas.microsoft.com/office/drawing/2014/main" id="{69A7D4B6-49EC-4325-9DD1-C13123A614D2}"/>
            </a:ext>
          </a:extLst>
        </xdr:cNvPr>
        <xdr:cNvSpPr txBox="1"/>
      </xdr:nvSpPr>
      <xdr:spPr>
        <a:xfrm>
          <a:off x="7509587"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xdr:rowOff>
    </xdr:from>
    <xdr:ext cx="469744" cy="259045"/>
    <xdr:sp macro="" textlink="">
      <xdr:nvSpPr>
        <xdr:cNvPr id="149" name="n_3mainValue【図書館】&#10;一人当たり面積">
          <a:extLst>
            <a:ext uri="{FF2B5EF4-FFF2-40B4-BE49-F238E27FC236}">
              <a16:creationId xmlns:a16="http://schemas.microsoft.com/office/drawing/2014/main" id="{952EC271-CAFC-4025-9740-7BB5EBF7C0E2}"/>
            </a:ext>
          </a:extLst>
        </xdr:cNvPr>
        <xdr:cNvSpPr txBox="1"/>
      </xdr:nvSpPr>
      <xdr:spPr>
        <a:xfrm>
          <a:off x="6712027"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xdr:rowOff>
    </xdr:from>
    <xdr:ext cx="469744" cy="259045"/>
    <xdr:sp macro="" textlink="">
      <xdr:nvSpPr>
        <xdr:cNvPr id="150" name="n_4mainValue【図書館】&#10;一人当たり面積">
          <a:extLst>
            <a:ext uri="{FF2B5EF4-FFF2-40B4-BE49-F238E27FC236}">
              <a16:creationId xmlns:a16="http://schemas.microsoft.com/office/drawing/2014/main" id="{949BB01D-14A7-4976-A5DB-BC1AF87210B7}"/>
            </a:ext>
          </a:extLst>
        </xdr:cNvPr>
        <xdr:cNvSpPr txBox="1"/>
      </xdr:nvSpPr>
      <xdr:spPr>
        <a:xfrm>
          <a:off x="5937327" y="68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2BB4133-CFF2-4525-A9BD-32DE10B78E9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83291D1-6073-46FC-A7FF-58A6B16DBE6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D1D7DB3-8DCC-4BF9-8142-99DA109F444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5C7BB93-48ED-41FE-B481-A71AB87A80F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D78010A-2899-47BD-BCB3-0DCBE0A3C47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8B16A0A-2E53-4D90-BF50-EF644C84168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F407758-B8B1-4225-9FF5-DFAC62E0019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3AC8650-6130-4EA7-8DE3-8524C6E5427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B08E697-60AA-40B0-AA2A-15EE8AC171A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EFAA58A-33FC-4DAA-BD58-40D109822EE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1013CAF-A46D-4D06-9179-0A87EE64A75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86E5ECC-BEEB-460E-A2F0-C478AE120D1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0F6FA3E-2DCE-45F6-BB1A-4095347A31D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CD47D68-5CF4-4BFF-84CC-F436EC1C79B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CB38F366-4324-45C8-A132-82D38DBE207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CC01C133-70D1-47DD-8F7C-C26E8AEFAD7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D4049AC-82D8-43E0-9E0B-B2DA2A72096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9F8232F5-1ACD-4D95-81D9-4D98CDF8E1F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B30E5BC-DA84-41CA-B533-A05CE9FDAC8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2A28F99E-8C8B-4040-BE3E-222335F68E5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541D8FCC-8F4A-44A3-930C-4FA1B5F5303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168773B-B794-4401-B35E-B971D06F29D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06D0977-1CF6-41D6-9AB3-010E6912E32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26EAEF1A-0A3C-42D9-B51E-0B51C92D1BF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DADF3D16-A418-40D5-8D14-99BA650D1398}"/>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6512521B-6458-49B4-8FA1-66E8F5230A2C}"/>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7D85DE4B-8F45-4AA0-8FB0-0D02C21496C8}"/>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43F0E853-B9FD-4948-979B-26A09CE2F1B8}"/>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B97EC488-9460-46F4-B9EE-B01DCCBD2F2D}"/>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62CBB46-6FE4-4F20-92F2-48DFDB72F7F9}"/>
            </a:ext>
          </a:extLst>
        </xdr:cNvPr>
        <xdr:cNvSpPr txBox="1"/>
      </xdr:nvSpPr>
      <xdr:spPr>
        <a:xfrm>
          <a:off x="412496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AFE50016-489E-4ED1-B963-17277C16F1A7}"/>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0C52D61A-5705-49D7-81E1-565417F3D381}"/>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EBC40844-0075-46C8-AA2C-7A6738FAE5A5}"/>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4" name="フローチャート: 判断 183">
          <a:extLst>
            <a:ext uri="{FF2B5EF4-FFF2-40B4-BE49-F238E27FC236}">
              <a16:creationId xmlns:a16="http://schemas.microsoft.com/office/drawing/2014/main" id="{448AACC4-18BD-4B0D-AF8C-A2B934116D5F}"/>
            </a:ext>
          </a:extLst>
        </xdr:cNvPr>
        <xdr:cNvSpPr/>
      </xdr:nvSpPr>
      <xdr:spPr>
        <a:xfrm>
          <a:off x="17399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5" name="フローチャート: 判断 184">
          <a:extLst>
            <a:ext uri="{FF2B5EF4-FFF2-40B4-BE49-F238E27FC236}">
              <a16:creationId xmlns:a16="http://schemas.microsoft.com/office/drawing/2014/main" id="{580DA359-52C5-4330-8B0C-E1485D7E1F0D}"/>
            </a:ext>
          </a:extLst>
        </xdr:cNvPr>
        <xdr:cNvSpPr/>
      </xdr:nvSpPr>
      <xdr:spPr>
        <a:xfrm>
          <a:off x="96520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F3CA667-3ABA-4F09-B361-A1238597532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4D1B0F-6E9D-4FDD-8277-5D0BB809E34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733BEA7-32E6-47F1-977C-A0D8B338F48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F34A972-9ED3-493F-809B-606BE009FA6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5093C7D-52CE-4E2D-A6CF-2E5B16D99B7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91" name="楕円 190">
          <a:extLst>
            <a:ext uri="{FF2B5EF4-FFF2-40B4-BE49-F238E27FC236}">
              <a16:creationId xmlns:a16="http://schemas.microsoft.com/office/drawing/2014/main" id="{11A544D4-D615-470D-9788-92624373612A}"/>
            </a:ext>
          </a:extLst>
        </xdr:cNvPr>
        <xdr:cNvSpPr/>
      </xdr:nvSpPr>
      <xdr:spPr>
        <a:xfrm>
          <a:off x="403606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23512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BD244FF-3B74-4813-9687-A9527FA1A935}"/>
            </a:ext>
          </a:extLst>
        </xdr:cNvPr>
        <xdr:cNvSpPr txBox="1"/>
      </xdr:nvSpPr>
      <xdr:spPr>
        <a:xfrm>
          <a:off x="4124960"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93" name="楕円 192">
          <a:extLst>
            <a:ext uri="{FF2B5EF4-FFF2-40B4-BE49-F238E27FC236}">
              <a16:creationId xmlns:a16="http://schemas.microsoft.com/office/drawing/2014/main" id="{EDF1A6CE-5965-4162-AC7E-E1ED0A0C15A0}"/>
            </a:ext>
          </a:extLst>
        </xdr:cNvPr>
        <xdr:cNvSpPr/>
      </xdr:nvSpPr>
      <xdr:spPr>
        <a:xfrm>
          <a:off x="3312160" y="10020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xdr:rowOff>
    </xdr:from>
    <xdr:to>
      <xdr:col>24</xdr:col>
      <xdr:colOff>63500</xdr:colOff>
      <xdr:row>60</xdr:row>
      <xdr:rowOff>51435</xdr:rowOff>
    </xdr:to>
    <xdr:cxnSp macro="">
      <xdr:nvCxnSpPr>
        <xdr:cNvPr id="194" name="直線コネクタ 193">
          <a:extLst>
            <a:ext uri="{FF2B5EF4-FFF2-40B4-BE49-F238E27FC236}">
              <a16:creationId xmlns:a16="http://schemas.microsoft.com/office/drawing/2014/main" id="{514CBBEB-99C9-4376-8BB1-801F20573FF3}"/>
            </a:ext>
          </a:extLst>
        </xdr:cNvPr>
        <xdr:cNvCxnSpPr/>
      </xdr:nvCxnSpPr>
      <xdr:spPr>
        <a:xfrm>
          <a:off x="3355340" y="1006792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5" name="楕円 194">
          <a:extLst>
            <a:ext uri="{FF2B5EF4-FFF2-40B4-BE49-F238E27FC236}">
              <a16:creationId xmlns:a16="http://schemas.microsoft.com/office/drawing/2014/main" id="{65AC65C6-E2F4-4AA5-9554-DFFAE66939C8}"/>
            </a:ext>
          </a:extLst>
        </xdr:cNvPr>
        <xdr:cNvSpPr/>
      </xdr:nvSpPr>
      <xdr:spPr>
        <a:xfrm>
          <a:off x="2514600" y="996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60</xdr:row>
      <xdr:rowOff>9525</xdr:rowOff>
    </xdr:to>
    <xdr:cxnSp macro="">
      <xdr:nvCxnSpPr>
        <xdr:cNvPr id="196" name="直線コネクタ 195">
          <a:extLst>
            <a:ext uri="{FF2B5EF4-FFF2-40B4-BE49-F238E27FC236}">
              <a16:creationId xmlns:a16="http://schemas.microsoft.com/office/drawing/2014/main" id="{A6344032-1076-4E51-90B7-4A643CD72136}"/>
            </a:ext>
          </a:extLst>
        </xdr:cNvPr>
        <xdr:cNvCxnSpPr/>
      </xdr:nvCxnSpPr>
      <xdr:spPr>
        <a:xfrm>
          <a:off x="2565400" y="1001268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97" name="楕円 196">
          <a:extLst>
            <a:ext uri="{FF2B5EF4-FFF2-40B4-BE49-F238E27FC236}">
              <a16:creationId xmlns:a16="http://schemas.microsoft.com/office/drawing/2014/main" id="{BAAA2B66-BD13-40D9-9F05-49053FA0565B}"/>
            </a:ext>
          </a:extLst>
        </xdr:cNvPr>
        <xdr:cNvSpPr/>
      </xdr:nvSpPr>
      <xdr:spPr>
        <a:xfrm>
          <a:off x="17399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81915</xdr:rowOff>
    </xdr:from>
    <xdr:to>
      <xdr:col>15</xdr:col>
      <xdr:colOff>50800</xdr:colOff>
      <xdr:row>59</xdr:row>
      <xdr:rowOff>121920</xdr:rowOff>
    </xdr:to>
    <xdr:cxnSp macro="">
      <xdr:nvCxnSpPr>
        <xdr:cNvPr id="198" name="直線コネクタ 197">
          <a:extLst>
            <a:ext uri="{FF2B5EF4-FFF2-40B4-BE49-F238E27FC236}">
              <a16:creationId xmlns:a16="http://schemas.microsoft.com/office/drawing/2014/main" id="{6F345654-DEE6-4A92-8DD6-BBAC60D98C89}"/>
            </a:ext>
          </a:extLst>
        </xdr:cNvPr>
        <xdr:cNvCxnSpPr/>
      </xdr:nvCxnSpPr>
      <xdr:spPr>
        <a:xfrm>
          <a:off x="1790700" y="997267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168275</xdr:rowOff>
    </xdr:from>
    <xdr:to>
      <xdr:col>6</xdr:col>
      <xdr:colOff>38100</xdr:colOff>
      <xdr:row>59</xdr:row>
      <xdr:rowOff>98425</xdr:rowOff>
    </xdr:to>
    <xdr:sp macro="" textlink="">
      <xdr:nvSpPr>
        <xdr:cNvPr id="199" name="楕円 198">
          <a:extLst>
            <a:ext uri="{FF2B5EF4-FFF2-40B4-BE49-F238E27FC236}">
              <a16:creationId xmlns:a16="http://schemas.microsoft.com/office/drawing/2014/main" id="{906156EA-613A-4751-A1A6-C2A40069E99C}"/>
            </a:ext>
          </a:extLst>
        </xdr:cNvPr>
        <xdr:cNvSpPr/>
      </xdr:nvSpPr>
      <xdr:spPr>
        <a:xfrm>
          <a:off x="965200" y="9891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47625</xdr:rowOff>
    </xdr:from>
    <xdr:to>
      <xdr:col>10</xdr:col>
      <xdr:colOff>114300</xdr:colOff>
      <xdr:row>59</xdr:row>
      <xdr:rowOff>81915</xdr:rowOff>
    </xdr:to>
    <xdr:cxnSp macro="">
      <xdr:nvCxnSpPr>
        <xdr:cNvPr id="200" name="直線コネクタ 199">
          <a:extLst>
            <a:ext uri="{FF2B5EF4-FFF2-40B4-BE49-F238E27FC236}">
              <a16:creationId xmlns:a16="http://schemas.microsoft.com/office/drawing/2014/main" id="{5785883B-5C95-4DED-98BA-7E91072E340F}"/>
            </a:ext>
          </a:extLst>
        </xdr:cNvPr>
        <xdr:cNvCxnSpPr/>
      </xdr:nvCxnSpPr>
      <xdr:spPr>
        <a:xfrm>
          <a:off x="1008380" y="993838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3A029425-870E-47CF-9DC3-82D3225225C4}"/>
            </a:ext>
          </a:extLst>
        </xdr:cNvPr>
        <xdr:cNvSpPr txBox="1"/>
      </xdr:nvSpPr>
      <xdr:spPr>
        <a:xfrm>
          <a:off x="317056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1455FF16-7DDF-4D60-A7B8-90AFD277285E}"/>
            </a:ext>
          </a:extLst>
        </xdr:cNvPr>
        <xdr:cNvSpPr txBox="1"/>
      </xdr:nvSpPr>
      <xdr:spPr>
        <a:xfrm>
          <a:off x="23857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3" name="n_3aveValue【体育館・プール】&#10;有形固定資産減価償却率">
          <a:extLst>
            <a:ext uri="{FF2B5EF4-FFF2-40B4-BE49-F238E27FC236}">
              <a16:creationId xmlns:a16="http://schemas.microsoft.com/office/drawing/2014/main" id="{74E93E27-87FB-448A-B4EE-B8E6A37575C6}"/>
            </a:ext>
          </a:extLst>
        </xdr:cNvPr>
        <xdr:cNvSpPr txBox="1"/>
      </xdr:nvSpPr>
      <xdr:spPr>
        <a:xfrm>
          <a:off x="16110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4" name="n_4aveValue【体育館・プール】&#10;有形固定資産減価償却率">
          <a:extLst>
            <a:ext uri="{FF2B5EF4-FFF2-40B4-BE49-F238E27FC236}">
              <a16:creationId xmlns:a16="http://schemas.microsoft.com/office/drawing/2014/main" id="{FED18046-DFC0-420E-9839-416941F11C38}"/>
            </a:ext>
          </a:extLst>
        </xdr:cNvPr>
        <xdr:cNvSpPr txBox="1"/>
      </xdr:nvSpPr>
      <xdr:spPr>
        <a:xfrm>
          <a:off x="8363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76852</xdr:rowOff>
    </xdr:from>
    <xdr:ext cx="405111" cy="259045"/>
    <xdr:sp macro="" textlink="">
      <xdr:nvSpPr>
        <xdr:cNvPr id="205" name="n_1mainValue【体育館・プール】&#10;有形固定資産減価償却率">
          <a:extLst>
            <a:ext uri="{FF2B5EF4-FFF2-40B4-BE49-F238E27FC236}">
              <a16:creationId xmlns:a16="http://schemas.microsoft.com/office/drawing/2014/main" id="{8A41F1DB-C8E8-4C83-88E0-70B7E477C196}"/>
            </a:ext>
          </a:extLst>
        </xdr:cNvPr>
        <xdr:cNvSpPr txBox="1"/>
      </xdr:nvSpPr>
      <xdr:spPr>
        <a:xfrm>
          <a:off x="317056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206" name="n_2mainValue【体育館・プール】&#10;有形固定資産減価償却率">
          <a:extLst>
            <a:ext uri="{FF2B5EF4-FFF2-40B4-BE49-F238E27FC236}">
              <a16:creationId xmlns:a16="http://schemas.microsoft.com/office/drawing/2014/main" id="{EE3B4BC0-82E0-4500-87B5-C4D9A24BD88E}"/>
            </a:ext>
          </a:extLst>
        </xdr:cNvPr>
        <xdr:cNvSpPr txBox="1"/>
      </xdr:nvSpPr>
      <xdr:spPr>
        <a:xfrm>
          <a:off x="23857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149242</xdr:rowOff>
    </xdr:from>
    <xdr:ext cx="405111" cy="259045"/>
    <xdr:sp macro="" textlink="">
      <xdr:nvSpPr>
        <xdr:cNvPr id="207" name="n_3mainValue【体育館・プール】&#10;有形固定資産減価償却率">
          <a:extLst>
            <a:ext uri="{FF2B5EF4-FFF2-40B4-BE49-F238E27FC236}">
              <a16:creationId xmlns:a16="http://schemas.microsoft.com/office/drawing/2014/main" id="{8B13FD35-2A1B-4AA1-8549-01DCA863DD0F}"/>
            </a:ext>
          </a:extLst>
        </xdr:cNvPr>
        <xdr:cNvSpPr txBox="1"/>
      </xdr:nvSpPr>
      <xdr:spPr>
        <a:xfrm>
          <a:off x="161100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114952</xdr:rowOff>
    </xdr:from>
    <xdr:ext cx="405111" cy="259045"/>
    <xdr:sp macro="" textlink="">
      <xdr:nvSpPr>
        <xdr:cNvPr id="208" name="n_4mainValue【体育館・プール】&#10;有形固定資産減価償却率">
          <a:extLst>
            <a:ext uri="{FF2B5EF4-FFF2-40B4-BE49-F238E27FC236}">
              <a16:creationId xmlns:a16="http://schemas.microsoft.com/office/drawing/2014/main" id="{FAA90CE0-A858-4EBC-B53D-5F8454CE0E2F}"/>
            </a:ext>
          </a:extLst>
        </xdr:cNvPr>
        <xdr:cNvSpPr txBox="1"/>
      </xdr:nvSpPr>
      <xdr:spPr>
        <a:xfrm>
          <a:off x="83630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AE434D4-4FA5-4B66-86F6-D86D4371D71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7259093-78AE-4923-90C6-ADD36655A69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8BF3E36-F699-4F6D-9EDC-59C4F1EE4AD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A2E94B4-55C9-471F-BE52-56C9B3250B2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7448DFB-AA87-46B1-A76D-9FE278B8A72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38772D7-5CF0-49B5-9BD9-20593D1D170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CB89EA0-D56A-425D-A852-46BA8112CE4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423D8E7-AD0F-4D5B-9E01-50E01B87E71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278BF4C-7CF0-4C8A-9CA9-9662C73F44E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6C9DEC7-B13F-4578-95EC-6391271760A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2853FF1-2BAE-43DE-BECE-5C4E3C48057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C3211043-D504-4F42-939A-3D84504CF7E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51333E2-33CC-4DA0-A4ED-2470C37574D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699404E-13F9-4400-A25C-EF457B02DCF1}"/>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8B242C6-9459-48CA-8437-BD24AC8834B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8069371B-8A47-4BAB-A262-2B0B8C40469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6EB95B7-7E94-451F-891B-69B6CF3B0E0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434870B-F492-4697-BEC6-9F1A4B622D2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C5F51B9-1966-4D07-8AA7-612E7E66A69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C95AD80-91E0-493A-A8B6-62FD6D28557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772184E-4A79-435C-AE4B-AA46F412693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C85FB265-EC4B-4E69-90C2-53C5DC232C6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C3C0456-13B3-4C6F-8010-A4D2DEBF0D6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F25AD76A-4BEE-4869-A54D-82C129CDAB13}"/>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8D712E58-569F-42DA-8C33-F1FBC801B740}"/>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37B117F9-22A3-420B-80F1-86F219BA3CA3}"/>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A32A18E3-EC6D-495A-A473-2B650F32FCDA}"/>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8607FC4D-5A2F-492E-A908-3ED8617E71C8}"/>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472ED81D-4575-4648-BA5C-1E19B0121243}"/>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AE046202-E0DB-40CA-B5D4-A231F373830C}"/>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4575AF9F-1C7C-4A6C-BA5A-4B4A9FD038A7}"/>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E97249B2-C15A-42C4-AA8D-36D1D8C544A4}"/>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166370</xdr:rowOff>
    </xdr:from>
    <xdr:to>
      <xdr:col>41</xdr:col>
      <xdr:colOff>101600</xdr:colOff>
      <xdr:row>61</xdr:row>
      <xdr:rowOff>96520</xdr:rowOff>
    </xdr:to>
    <xdr:sp macro="" textlink="">
      <xdr:nvSpPr>
        <xdr:cNvPr id="241" name="フローチャート: 判断 240">
          <a:extLst>
            <a:ext uri="{FF2B5EF4-FFF2-40B4-BE49-F238E27FC236}">
              <a16:creationId xmlns:a16="http://schemas.microsoft.com/office/drawing/2014/main" id="{A8C8F2D2-BEB6-4C6E-8A2D-0BDF05F5BEFD}"/>
            </a:ext>
          </a:extLst>
        </xdr:cNvPr>
        <xdr:cNvSpPr/>
      </xdr:nvSpPr>
      <xdr:spPr>
        <a:xfrm>
          <a:off x="687324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10160</xdr:rowOff>
    </xdr:from>
    <xdr:to>
      <xdr:col>36</xdr:col>
      <xdr:colOff>165100</xdr:colOff>
      <xdr:row>61</xdr:row>
      <xdr:rowOff>111760</xdr:rowOff>
    </xdr:to>
    <xdr:sp macro="" textlink="">
      <xdr:nvSpPr>
        <xdr:cNvPr id="242" name="フローチャート: 判断 241">
          <a:extLst>
            <a:ext uri="{FF2B5EF4-FFF2-40B4-BE49-F238E27FC236}">
              <a16:creationId xmlns:a16="http://schemas.microsoft.com/office/drawing/2014/main" id="{2E7C652B-1989-4512-8439-5A7923450816}"/>
            </a:ext>
          </a:extLst>
        </xdr:cNvPr>
        <xdr:cNvSpPr/>
      </xdr:nvSpPr>
      <xdr:spPr>
        <a:xfrm>
          <a:off x="609854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C28A547-032B-4C12-9E6E-A756D9E17BF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CB08A84-92A8-4100-BBFC-7EDADC84D70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07E5CD6-E5A0-4911-B6E7-6D428773B12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5AB121F-8C95-4FD4-B139-6F5F7658F09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3818477-3CBE-4D43-9635-62BA522E5A3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248" name="楕円 247">
          <a:extLst>
            <a:ext uri="{FF2B5EF4-FFF2-40B4-BE49-F238E27FC236}">
              <a16:creationId xmlns:a16="http://schemas.microsoft.com/office/drawing/2014/main" id="{8E3DAEA4-8C0A-4BBE-BE36-32A78652ECE0}"/>
            </a:ext>
          </a:extLst>
        </xdr:cNvPr>
        <xdr:cNvSpPr/>
      </xdr:nvSpPr>
      <xdr:spPr>
        <a:xfrm>
          <a:off x="919226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69867</xdr:rowOff>
    </xdr:from>
    <xdr:ext cx="469744" cy="259045"/>
    <xdr:sp macro="" textlink="">
      <xdr:nvSpPr>
        <xdr:cNvPr id="249" name="【体育館・プール】&#10;一人当たり面積該当値テキスト">
          <a:extLst>
            <a:ext uri="{FF2B5EF4-FFF2-40B4-BE49-F238E27FC236}">
              <a16:creationId xmlns:a16="http://schemas.microsoft.com/office/drawing/2014/main" id="{695AD6EA-8E3A-4406-9A59-6958EC7089FD}"/>
            </a:ext>
          </a:extLst>
        </xdr:cNvPr>
        <xdr:cNvSpPr txBox="1"/>
      </xdr:nvSpPr>
      <xdr:spPr>
        <a:xfrm>
          <a:off x="9258300"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50" name="楕円 249">
          <a:extLst>
            <a:ext uri="{FF2B5EF4-FFF2-40B4-BE49-F238E27FC236}">
              <a16:creationId xmlns:a16="http://schemas.microsoft.com/office/drawing/2014/main" id="{B1B8D830-5228-4800-852B-B661D9DADF43}"/>
            </a:ext>
          </a:extLst>
        </xdr:cNvPr>
        <xdr:cNvSpPr/>
      </xdr:nvSpPr>
      <xdr:spPr>
        <a:xfrm>
          <a:off x="8445500" y="1055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38100</xdr:rowOff>
    </xdr:to>
    <xdr:cxnSp macro="">
      <xdr:nvCxnSpPr>
        <xdr:cNvPr id="251" name="直線コネクタ 250">
          <a:extLst>
            <a:ext uri="{FF2B5EF4-FFF2-40B4-BE49-F238E27FC236}">
              <a16:creationId xmlns:a16="http://schemas.microsoft.com/office/drawing/2014/main" id="{DC7FD502-EDCD-4121-BEE5-79BA690F5B5E}"/>
            </a:ext>
          </a:extLst>
        </xdr:cNvPr>
        <xdr:cNvCxnSpPr/>
      </xdr:nvCxnSpPr>
      <xdr:spPr>
        <a:xfrm flipV="1">
          <a:off x="8496300" y="105956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52" name="楕円 251">
          <a:extLst>
            <a:ext uri="{FF2B5EF4-FFF2-40B4-BE49-F238E27FC236}">
              <a16:creationId xmlns:a16="http://schemas.microsoft.com/office/drawing/2014/main" id="{D3033F32-16BC-4EBB-B9A0-814153301675}"/>
            </a:ext>
          </a:extLst>
        </xdr:cNvPr>
        <xdr:cNvSpPr/>
      </xdr:nvSpPr>
      <xdr:spPr>
        <a:xfrm>
          <a:off x="7670800" y="1055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38100</xdr:rowOff>
    </xdr:from>
    <xdr:to>
      <xdr:col>50</xdr:col>
      <xdr:colOff>114300</xdr:colOff>
      <xdr:row>63</xdr:row>
      <xdr:rowOff>38100</xdr:rowOff>
    </xdr:to>
    <xdr:cxnSp macro="">
      <xdr:nvCxnSpPr>
        <xdr:cNvPr id="253" name="直線コネクタ 252">
          <a:extLst>
            <a:ext uri="{FF2B5EF4-FFF2-40B4-BE49-F238E27FC236}">
              <a16:creationId xmlns:a16="http://schemas.microsoft.com/office/drawing/2014/main" id="{BBDFFCCC-7165-46CF-AA6A-98FC9DD663B6}"/>
            </a:ext>
          </a:extLst>
        </xdr:cNvPr>
        <xdr:cNvCxnSpPr/>
      </xdr:nvCxnSpPr>
      <xdr:spPr>
        <a:xfrm>
          <a:off x="7713980" y="10599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162560</xdr:rowOff>
    </xdr:from>
    <xdr:to>
      <xdr:col>41</xdr:col>
      <xdr:colOff>101600</xdr:colOff>
      <xdr:row>63</xdr:row>
      <xdr:rowOff>92710</xdr:rowOff>
    </xdr:to>
    <xdr:sp macro="" textlink="">
      <xdr:nvSpPr>
        <xdr:cNvPr id="254" name="楕円 253">
          <a:extLst>
            <a:ext uri="{FF2B5EF4-FFF2-40B4-BE49-F238E27FC236}">
              <a16:creationId xmlns:a16="http://schemas.microsoft.com/office/drawing/2014/main" id="{A42C33C5-6013-447D-A6DC-CA315A4921C1}"/>
            </a:ext>
          </a:extLst>
        </xdr:cNvPr>
        <xdr:cNvSpPr/>
      </xdr:nvSpPr>
      <xdr:spPr>
        <a:xfrm>
          <a:off x="687324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38100</xdr:rowOff>
    </xdr:from>
    <xdr:to>
      <xdr:col>45</xdr:col>
      <xdr:colOff>177800</xdr:colOff>
      <xdr:row>63</xdr:row>
      <xdr:rowOff>41910</xdr:rowOff>
    </xdr:to>
    <xdr:cxnSp macro="">
      <xdr:nvCxnSpPr>
        <xdr:cNvPr id="255" name="直線コネクタ 254">
          <a:extLst>
            <a:ext uri="{FF2B5EF4-FFF2-40B4-BE49-F238E27FC236}">
              <a16:creationId xmlns:a16="http://schemas.microsoft.com/office/drawing/2014/main" id="{B0CADC65-BEDE-404F-8089-AEDCFC7CDE38}"/>
            </a:ext>
          </a:extLst>
        </xdr:cNvPr>
        <xdr:cNvCxnSpPr/>
      </xdr:nvCxnSpPr>
      <xdr:spPr>
        <a:xfrm flipV="1">
          <a:off x="6924040" y="105994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162560</xdr:rowOff>
    </xdr:from>
    <xdr:to>
      <xdr:col>36</xdr:col>
      <xdr:colOff>165100</xdr:colOff>
      <xdr:row>63</xdr:row>
      <xdr:rowOff>92710</xdr:rowOff>
    </xdr:to>
    <xdr:sp macro="" textlink="">
      <xdr:nvSpPr>
        <xdr:cNvPr id="256" name="楕円 255">
          <a:extLst>
            <a:ext uri="{FF2B5EF4-FFF2-40B4-BE49-F238E27FC236}">
              <a16:creationId xmlns:a16="http://schemas.microsoft.com/office/drawing/2014/main" id="{2AA1ED10-56A5-4CEF-85CC-4EE2ADA097C0}"/>
            </a:ext>
          </a:extLst>
        </xdr:cNvPr>
        <xdr:cNvSpPr/>
      </xdr:nvSpPr>
      <xdr:spPr>
        <a:xfrm>
          <a:off x="609854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41910</xdr:rowOff>
    </xdr:from>
    <xdr:to>
      <xdr:col>41</xdr:col>
      <xdr:colOff>50800</xdr:colOff>
      <xdr:row>63</xdr:row>
      <xdr:rowOff>41910</xdr:rowOff>
    </xdr:to>
    <xdr:cxnSp macro="">
      <xdr:nvCxnSpPr>
        <xdr:cNvPr id="257" name="直線コネクタ 256">
          <a:extLst>
            <a:ext uri="{FF2B5EF4-FFF2-40B4-BE49-F238E27FC236}">
              <a16:creationId xmlns:a16="http://schemas.microsoft.com/office/drawing/2014/main" id="{7F3702FC-7CE5-4CCD-8CCB-5C1758570C82}"/>
            </a:ext>
          </a:extLst>
        </xdr:cNvPr>
        <xdr:cNvCxnSpPr/>
      </xdr:nvCxnSpPr>
      <xdr:spPr>
        <a:xfrm>
          <a:off x="6149340" y="106032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77387ACF-8066-4F6A-AA1F-D8721986AF32}"/>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EDBC1430-67BD-4A27-9459-6A6DA95470C2}"/>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60" name="n_3aveValue【体育館・プール】&#10;一人当たり面積">
          <a:extLst>
            <a:ext uri="{FF2B5EF4-FFF2-40B4-BE49-F238E27FC236}">
              <a16:creationId xmlns:a16="http://schemas.microsoft.com/office/drawing/2014/main" id="{C2CD4C1E-D706-4083-8426-B0221AB126C0}"/>
            </a:ext>
          </a:extLst>
        </xdr:cNvPr>
        <xdr:cNvSpPr txBox="1"/>
      </xdr:nvSpPr>
      <xdr:spPr>
        <a:xfrm>
          <a:off x="6712027"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128287</xdr:rowOff>
    </xdr:from>
    <xdr:ext cx="469744" cy="259045"/>
    <xdr:sp macro="" textlink="">
      <xdr:nvSpPr>
        <xdr:cNvPr id="261" name="n_4aveValue【体育館・プール】&#10;一人当たり面積">
          <a:extLst>
            <a:ext uri="{FF2B5EF4-FFF2-40B4-BE49-F238E27FC236}">
              <a16:creationId xmlns:a16="http://schemas.microsoft.com/office/drawing/2014/main" id="{DA2B531E-E0EC-4C3A-B2B0-FBE38BC0324E}"/>
            </a:ext>
          </a:extLst>
        </xdr:cNvPr>
        <xdr:cNvSpPr txBox="1"/>
      </xdr:nvSpPr>
      <xdr:spPr>
        <a:xfrm>
          <a:off x="59373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80027</xdr:rowOff>
    </xdr:from>
    <xdr:ext cx="469744" cy="259045"/>
    <xdr:sp macro="" textlink="">
      <xdr:nvSpPr>
        <xdr:cNvPr id="262" name="n_1mainValue【体育館・プール】&#10;一人当たり面積">
          <a:extLst>
            <a:ext uri="{FF2B5EF4-FFF2-40B4-BE49-F238E27FC236}">
              <a16:creationId xmlns:a16="http://schemas.microsoft.com/office/drawing/2014/main" id="{2F4E7F24-2679-40DA-8989-87DE497D30AD}"/>
            </a:ext>
          </a:extLst>
        </xdr:cNvPr>
        <xdr:cNvSpPr txBox="1"/>
      </xdr:nvSpPr>
      <xdr:spPr>
        <a:xfrm>
          <a:off x="827158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263" name="n_2mainValue【体育館・プール】&#10;一人当たり面積">
          <a:extLst>
            <a:ext uri="{FF2B5EF4-FFF2-40B4-BE49-F238E27FC236}">
              <a16:creationId xmlns:a16="http://schemas.microsoft.com/office/drawing/2014/main" id="{4F03A9BF-6D23-440F-9603-A63BA5CC9176}"/>
            </a:ext>
          </a:extLst>
        </xdr:cNvPr>
        <xdr:cNvSpPr txBox="1"/>
      </xdr:nvSpPr>
      <xdr:spPr>
        <a:xfrm>
          <a:off x="750958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83837</xdr:rowOff>
    </xdr:from>
    <xdr:ext cx="469744" cy="259045"/>
    <xdr:sp macro="" textlink="">
      <xdr:nvSpPr>
        <xdr:cNvPr id="264" name="n_3mainValue【体育館・プール】&#10;一人当たり面積">
          <a:extLst>
            <a:ext uri="{FF2B5EF4-FFF2-40B4-BE49-F238E27FC236}">
              <a16:creationId xmlns:a16="http://schemas.microsoft.com/office/drawing/2014/main" id="{979CDDF2-413A-4C7F-949A-EDA8B8366BDC}"/>
            </a:ext>
          </a:extLst>
        </xdr:cNvPr>
        <xdr:cNvSpPr txBox="1"/>
      </xdr:nvSpPr>
      <xdr:spPr>
        <a:xfrm>
          <a:off x="67120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83837</xdr:rowOff>
    </xdr:from>
    <xdr:ext cx="469744" cy="259045"/>
    <xdr:sp macro="" textlink="">
      <xdr:nvSpPr>
        <xdr:cNvPr id="265" name="n_4mainValue【体育館・プール】&#10;一人当たり面積">
          <a:extLst>
            <a:ext uri="{FF2B5EF4-FFF2-40B4-BE49-F238E27FC236}">
              <a16:creationId xmlns:a16="http://schemas.microsoft.com/office/drawing/2014/main" id="{B757B55E-4DF6-4640-82CA-E18B403F9B22}"/>
            </a:ext>
          </a:extLst>
        </xdr:cNvPr>
        <xdr:cNvSpPr txBox="1"/>
      </xdr:nvSpPr>
      <xdr:spPr>
        <a:xfrm>
          <a:off x="59373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F695347-6DA3-4FD5-B953-DD19257BD85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033D810-60FC-443C-A988-0DC0FB7E55F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AED32B2-98C9-4295-9A65-F47FD4814F8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76981B8-550D-4591-AEBB-DFB644DB13D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5D65D04-EE21-447E-8ED5-C725E56F799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ABFDF06-14F7-4A04-95FD-25C4616F5C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F37BC79-4D00-4F35-B374-F182D0797A2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0DA9206-5419-46E7-9D87-70895EEC8FE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9B9F404-5E11-41C1-AC30-13957686FCA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8DBF306-B286-41DF-8BCE-05F1CB5F304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34AB2FE-EBF1-4222-9186-226C2FFA372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801C1A33-A158-4E29-A242-E5EF27146CC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BEC43BF7-C4B6-446D-A722-618998974926}"/>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8E416A0-0F44-43B7-B3C2-13A6283629E1}"/>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B6C4B4FE-45D3-45E1-AE0D-E08476FADF2D}"/>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C8155928-6E9C-4FDE-B585-30192032D01E}"/>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FB09CDD2-E646-40F7-A276-4D5C1D52BCC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1C5CACBC-178D-4EAB-B8DC-98B97CD2FB0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1B27F8D9-3BC1-4EE1-BB70-9EFBE8B3502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B985A2E-18AB-40F7-AA41-578D658DC04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62E75C0D-7C16-4735-9AA3-5C535F8E823C}"/>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870C55A0-BDEE-472D-9549-92A8DFE0692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3B740672-3CBD-40C9-A970-D1FC44D36D95}"/>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7D90741C-0D9C-45BF-BA8F-48AF0FCBEA0C}"/>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5AFF4538-5BC5-4372-BF5B-1EBE07FCC629}"/>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18B12427-5D67-42E6-9637-AB6F6A2479BD}"/>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395BD798-3BD1-4061-94B4-B1A7FF306B8B}"/>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BE3FB16-1A75-45B9-97BE-7931905C331D}"/>
            </a:ext>
          </a:extLst>
        </xdr:cNvPr>
        <xdr:cNvSpPr txBox="1"/>
      </xdr:nvSpPr>
      <xdr:spPr>
        <a:xfrm>
          <a:off x="4124960" y="1336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7C50684C-88AE-4B16-ADC1-8B3CFD2063BE}"/>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B5180A7D-0CDC-46C7-9758-5B38E43E4A6C}"/>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60E1ADEE-B523-49F8-A449-63F735E5E0D4}"/>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7" name="フローチャート: 判断 296">
          <a:extLst>
            <a:ext uri="{FF2B5EF4-FFF2-40B4-BE49-F238E27FC236}">
              <a16:creationId xmlns:a16="http://schemas.microsoft.com/office/drawing/2014/main" id="{407A3FB8-7D5E-4D83-9BA9-71C58BA21A6B}"/>
            </a:ext>
          </a:extLst>
        </xdr:cNvPr>
        <xdr:cNvSpPr/>
      </xdr:nvSpPr>
      <xdr:spPr>
        <a:xfrm>
          <a:off x="17399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8" name="フローチャート: 判断 297">
          <a:extLst>
            <a:ext uri="{FF2B5EF4-FFF2-40B4-BE49-F238E27FC236}">
              <a16:creationId xmlns:a16="http://schemas.microsoft.com/office/drawing/2014/main" id="{5B03A6DF-15F5-4BDA-B2E5-F9020E7A96EC}"/>
            </a:ext>
          </a:extLst>
        </xdr:cNvPr>
        <xdr:cNvSpPr/>
      </xdr:nvSpPr>
      <xdr:spPr>
        <a:xfrm>
          <a:off x="965200" y="1341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410FC07-9C00-491A-BC9F-AB5BF330270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C8A9D87-C500-4C1F-9077-C2B944670B6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CF40620-588D-46AA-9020-B0C33BC53A9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56F5881-FE52-45F6-B074-F8704987BB8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60B228D-AC03-4903-801F-732C577B2F3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74168</xdr:rowOff>
    </xdr:from>
    <xdr:to>
      <xdr:col>24</xdr:col>
      <xdr:colOff>114300</xdr:colOff>
      <xdr:row>82</xdr:row>
      <xdr:rowOff>4318</xdr:rowOff>
    </xdr:to>
    <xdr:sp macro="" textlink="">
      <xdr:nvSpPr>
        <xdr:cNvPr id="304" name="楕円 303">
          <a:extLst>
            <a:ext uri="{FF2B5EF4-FFF2-40B4-BE49-F238E27FC236}">
              <a16:creationId xmlns:a16="http://schemas.microsoft.com/office/drawing/2014/main" id="{1DA7F501-62B5-46B4-9A18-D8014207C55D}"/>
            </a:ext>
          </a:extLst>
        </xdr:cNvPr>
        <xdr:cNvSpPr/>
      </xdr:nvSpPr>
      <xdr:spPr>
        <a:xfrm>
          <a:off x="4036060" y="13653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52595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2D69050B-0F20-41EC-85BB-51A4684C5137}"/>
            </a:ext>
          </a:extLst>
        </xdr:cNvPr>
        <xdr:cNvSpPr txBox="1"/>
      </xdr:nvSpPr>
      <xdr:spPr>
        <a:xfrm>
          <a:off x="4124960"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19304</xdr:rowOff>
    </xdr:from>
    <xdr:to>
      <xdr:col>20</xdr:col>
      <xdr:colOff>38100</xdr:colOff>
      <xdr:row>81</xdr:row>
      <xdr:rowOff>120904</xdr:rowOff>
    </xdr:to>
    <xdr:sp macro="" textlink="">
      <xdr:nvSpPr>
        <xdr:cNvPr id="306" name="楕円 305">
          <a:extLst>
            <a:ext uri="{FF2B5EF4-FFF2-40B4-BE49-F238E27FC236}">
              <a16:creationId xmlns:a16="http://schemas.microsoft.com/office/drawing/2014/main" id="{E125C145-B266-4519-A95C-34E0A2B7A2C9}"/>
            </a:ext>
          </a:extLst>
        </xdr:cNvPr>
        <xdr:cNvSpPr/>
      </xdr:nvSpPr>
      <xdr:spPr>
        <a:xfrm>
          <a:off x="3312160" y="135981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70104</xdr:rowOff>
    </xdr:from>
    <xdr:to>
      <xdr:col>24</xdr:col>
      <xdr:colOff>63500</xdr:colOff>
      <xdr:row>81</xdr:row>
      <xdr:rowOff>124968</xdr:rowOff>
    </xdr:to>
    <xdr:cxnSp macro="">
      <xdr:nvCxnSpPr>
        <xdr:cNvPr id="307" name="直線コネクタ 306">
          <a:extLst>
            <a:ext uri="{FF2B5EF4-FFF2-40B4-BE49-F238E27FC236}">
              <a16:creationId xmlns:a16="http://schemas.microsoft.com/office/drawing/2014/main" id="{76E2C8D5-4FBC-4951-8115-8E498EC3AD4D}"/>
            </a:ext>
          </a:extLst>
        </xdr:cNvPr>
        <xdr:cNvCxnSpPr/>
      </xdr:nvCxnSpPr>
      <xdr:spPr>
        <a:xfrm>
          <a:off x="3355340" y="13648944"/>
          <a:ext cx="7315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167894</xdr:rowOff>
    </xdr:from>
    <xdr:to>
      <xdr:col>15</xdr:col>
      <xdr:colOff>101600</xdr:colOff>
      <xdr:row>81</xdr:row>
      <xdr:rowOff>98044</xdr:rowOff>
    </xdr:to>
    <xdr:sp macro="" textlink="">
      <xdr:nvSpPr>
        <xdr:cNvPr id="308" name="楕円 307">
          <a:extLst>
            <a:ext uri="{FF2B5EF4-FFF2-40B4-BE49-F238E27FC236}">
              <a16:creationId xmlns:a16="http://schemas.microsoft.com/office/drawing/2014/main" id="{5ED8FD63-39D1-4D03-B944-5B11B468DB08}"/>
            </a:ext>
          </a:extLst>
        </xdr:cNvPr>
        <xdr:cNvSpPr/>
      </xdr:nvSpPr>
      <xdr:spPr>
        <a:xfrm>
          <a:off x="2514600" y="13579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47244</xdr:rowOff>
    </xdr:from>
    <xdr:to>
      <xdr:col>19</xdr:col>
      <xdr:colOff>177800</xdr:colOff>
      <xdr:row>81</xdr:row>
      <xdr:rowOff>70104</xdr:rowOff>
    </xdr:to>
    <xdr:cxnSp macro="">
      <xdr:nvCxnSpPr>
        <xdr:cNvPr id="309" name="直線コネクタ 308">
          <a:extLst>
            <a:ext uri="{FF2B5EF4-FFF2-40B4-BE49-F238E27FC236}">
              <a16:creationId xmlns:a16="http://schemas.microsoft.com/office/drawing/2014/main" id="{87EE5987-AFF4-4F80-B221-24E1E8751977}"/>
            </a:ext>
          </a:extLst>
        </xdr:cNvPr>
        <xdr:cNvCxnSpPr/>
      </xdr:nvCxnSpPr>
      <xdr:spPr>
        <a:xfrm>
          <a:off x="2565400" y="1362608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103887</xdr:rowOff>
    </xdr:from>
    <xdr:to>
      <xdr:col>10</xdr:col>
      <xdr:colOff>165100</xdr:colOff>
      <xdr:row>81</xdr:row>
      <xdr:rowOff>34037</xdr:rowOff>
    </xdr:to>
    <xdr:sp macro="" textlink="">
      <xdr:nvSpPr>
        <xdr:cNvPr id="310" name="楕円 309">
          <a:extLst>
            <a:ext uri="{FF2B5EF4-FFF2-40B4-BE49-F238E27FC236}">
              <a16:creationId xmlns:a16="http://schemas.microsoft.com/office/drawing/2014/main" id="{670C850F-AFB9-48BF-89E9-1687618D985C}"/>
            </a:ext>
          </a:extLst>
        </xdr:cNvPr>
        <xdr:cNvSpPr/>
      </xdr:nvSpPr>
      <xdr:spPr>
        <a:xfrm>
          <a:off x="1739900" y="1351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154687</xdr:rowOff>
    </xdr:from>
    <xdr:to>
      <xdr:col>15</xdr:col>
      <xdr:colOff>50800</xdr:colOff>
      <xdr:row>81</xdr:row>
      <xdr:rowOff>47244</xdr:rowOff>
    </xdr:to>
    <xdr:cxnSp macro="">
      <xdr:nvCxnSpPr>
        <xdr:cNvPr id="311" name="直線コネクタ 310">
          <a:extLst>
            <a:ext uri="{FF2B5EF4-FFF2-40B4-BE49-F238E27FC236}">
              <a16:creationId xmlns:a16="http://schemas.microsoft.com/office/drawing/2014/main" id="{5C32F0FB-30B0-4CED-B817-1F11831E9E72}"/>
            </a:ext>
          </a:extLst>
        </xdr:cNvPr>
        <xdr:cNvCxnSpPr/>
      </xdr:nvCxnSpPr>
      <xdr:spPr>
        <a:xfrm>
          <a:off x="1790700" y="13565887"/>
          <a:ext cx="77470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46737</xdr:rowOff>
    </xdr:from>
    <xdr:to>
      <xdr:col>6</xdr:col>
      <xdr:colOff>38100</xdr:colOff>
      <xdr:row>80</xdr:row>
      <xdr:rowOff>148337</xdr:rowOff>
    </xdr:to>
    <xdr:sp macro="" textlink="">
      <xdr:nvSpPr>
        <xdr:cNvPr id="312" name="楕円 311">
          <a:extLst>
            <a:ext uri="{FF2B5EF4-FFF2-40B4-BE49-F238E27FC236}">
              <a16:creationId xmlns:a16="http://schemas.microsoft.com/office/drawing/2014/main" id="{5F28C4F7-77D4-4BEE-8708-77FC998005BA}"/>
            </a:ext>
          </a:extLst>
        </xdr:cNvPr>
        <xdr:cNvSpPr/>
      </xdr:nvSpPr>
      <xdr:spPr>
        <a:xfrm>
          <a:off x="965200" y="134579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97537</xdr:rowOff>
    </xdr:from>
    <xdr:to>
      <xdr:col>10</xdr:col>
      <xdr:colOff>114300</xdr:colOff>
      <xdr:row>80</xdr:row>
      <xdr:rowOff>154687</xdr:rowOff>
    </xdr:to>
    <xdr:cxnSp macro="">
      <xdr:nvCxnSpPr>
        <xdr:cNvPr id="313" name="直線コネクタ 312">
          <a:extLst>
            <a:ext uri="{FF2B5EF4-FFF2-40B4-BE49-F238E27FC236}">
              <a16:creationId xmlns:a16="http://schemas.microsoft.com/office/drawing/2014/main" id="{7DE61D9D-4CA6-4721-B756-D02AF5518244}"/>
            </a:ext>
          </a:extLst>
        </xdr:cNvPr>
        <xdr:cNvCxnSpPr/>
      </xdr:nvCxnSpPr>
      <xdr:spPr>
        <a:xfrm>
          <a:off x="1008380" y="13508737"/>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EB503A69-AF7C-4C64-8425-CDA040036C0F}"/>
            </a:ext>
          </a:extLst>
        </xdr:cNvPr>
        <xdr:cNvSpPr txBox="1"/>
      </xdr:nvSpPr>
      <xdr:spPr>
        <a:xfrm>
          <a:off x="317056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D5FDE8C4-2362-424E-B72C-5BBA42109079}"/>
            </a:ext>
          </a:extLst>
        </xdr:cNvPr>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6" name="n_3aveValue【福祉施設】&#10;有形固定資産減価償却率">
          <a:extLst>
            <a:ext uri="{FF2B5EF4-FFF2-40B4-BE49-F238E27FC236}">
              <a16:creationId xmlns:a16="http://schemas.microsoft.com/office/drawing/2014/main" id="{FDB7A241-8B9A-42DA-A779-879D2D93A638}"/>
            </a:ext>
          </a:extLst>
        </xdr:cNvPr>
        <xdr:cNvSpPr txBox="1"/>
      </xdr:nvSpPr>
      <xdr:spPr>
        <a:xfrm>
          <a:off x="161100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7" name="n_4aveValue【福祉施設】&#10;有形固定資産減価償却率">
          <a:extLst>
            <a:ext uri="{FF2B5EF4-FFF2-40B4-BE49-F238E27FC236}">
              <a16:creationId xmlns:a16="http://schemas.microsoft.com/office/drawing/2014/main" id="{3AB6B69A-7840-447A-8971-BA0955BCD6F6}"/>
            </a:ext>
          </a:extLst>
        </xdr:cNvPr>
        <xdr:cNvSpPr txBox="1"/>
      </xdr:nvSpPr>
      <xdr:spPr>
        <a:xfrm>
          <a:off x="8363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112031</xdr:rowOff>
    </xdr:from>
    <xdr:ext cx="405111" cy="259045"/>
    <xdr:sp macro="" textlink="">
      <xdr:nvSpPr>
        <xdr:cNvPr id="318" name="n_1mainValue【福祉施設】&#10;有形固定資産減価償却率">
          <a:extLst>
            <a:ext uri="{FF2B5EF4-FFF2-40B4-BE49-F238E27FC236}">
              <a16:creationId xmlns:a16="http://schemas.microsoft.com/office/drawing/2014/main" id="{9DC03289-969C-4C01-99D0-D8B5658D22F0}"/>
            </a:ext>
          </a:extLst>
        </xdr:cNvPr>
        <xdr:cNvSpPr txBox="1"/>
      </xdr:nvSpPr>
      <xdr:spPr>
        <a:xfrm>
          <a:off x="3170564" y="1369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89171</xdr:rowOff>
    </xdr:from>
    <xdr:ext cx="405111" cy="259045"/>
    <xdr:sp macro="" textlink="">
      <xdr:nvSpPr>
        <xdr:cNvPr id="319" name="n_2mainValue【福祉施設】&#10;有形固定資産減価償却率">
          <a:extLst>
            <a:ext uri="{FF2B5EF4-FFF2-40B4-BE49-F238E27FC236}">
              <a16:creationId xmlns:a16="http://schemas.microsoft.com/office/drawing/2014/main" id="{591B0126-CEE5-4237-A940-8F0937D503E5}"/>
            </a:ext>
          </a:extLst>
        </xdr:cNvPr>
        <xdr:cNvSpPr txBox="1"/>
      </xdr:nvSpPr>
      <xdr:spPr>
        <a:xfrm>
          <a:off x="2385704" y="136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25164</xdr:rowOff>
    </xdr:from>
    <xdr:ext cx="405111" cy="259045"/>
    <xdr:sp macro="" textlink="">
      <xdr:nvSpPr>
        <xdr:cNvPr id="320" name="n_3mainValue【福祉施設】&#10;有形固定資産減価償却率">
          <a:extLst>
            <a:ext uri="{FF2B5EF4-FFF2-40B4-BE49-F238E27FC236}">
              <a16:creationId xmlns:a16="http://schemas.microsoft.com/office/drawing/2014/main" id="{01787B46-9B2B-4A1D-B2A1-6F1266A8FEC0}"/>
            </a:ext>
          </a:extLst>
        </xdr:cNvPr>
        <xdr:cNvSpPr txBox="1"/>
      </xdr:nvSpPr>
      <xdr:spPr>
        <a:xfrm>
          <a:off x="1611004" y="136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321" name="n_4mainValue【福祉施設】&#10;有形固定資産減価償却率">
          <a:extLst>
            <a:ext uri="{FF2B5EF4-FFF2-40B4-BE49-F238E27FC236}">
              <a16:creationId xmlns:a16="http://schemas.microsoft.com/office/drawing/2014/main" id="{D2A4CB41-AE0B-427F-97BD-1428B65B2D1C}"/>
            </a:ext>
          </a:extLst>
        </xdr:cNvPr>
        <xdr:cNvSpPr txBox="1"/>
      </xdr:nvSpPr>
      <xdr:spPr>
        <a:xfrm>
          <a:off x="836304" y="135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46BEDF3-FD55-45BD-B70C-943140EB942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D2FD53B-2D9B-4F24-BC31-424BDB6C899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1752CEF-60F0-47D2-B210-DA21B352D77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86398D7-A96B-4475-9652-3834B5B3954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B11C94D-C7CC-412C-83AC-038E99187B0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A25FAF7-99EC-4A4D-A26D-B1E71642453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AAC3285-9A37-4C37-B029-8390E8132BF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0A61BF8-A566-4CF0-98C6-A0DC60C6198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4F5396F-DB57-45C0-8522-9A8632F6600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A02AA74-6EA4-468F-B109-3E5FD254522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3736D7C-AC55-4A16-BE9E-657BB6342A8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F6BC5DE-7E98-4DA0-B2F1-7AD65A15B9A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4957D14-51DC-40AE-A42F-B6B414396AF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5D2B7159-4021-42F2-AEB2-ED6C86833C5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AC89FF5-D1E2-409F-8768-28F72D9F5AF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F531018-0A32-4F14-A720-917366A82D2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44C7D9D-3C50-46FC-A6CB-95EBC857E0D2}"/>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CFA68E6-5DF6-4672-83AF-4D45356C2CC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61BEBAA-D0B7-4CB4-8F0B-A85B6A48DCB2}"/>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5E7695AD-4368-48CE-B7BA-310508AC63E5}"/>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EA45D8C-37AE-4CB4-9AC0-B2E85E5BCB78}"/>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E8F1CF77-0F51-4F85-883C-77D4F8FEE4F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F7EC790-87A8-4AF3-8AF6-0DE48B6CB9F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E0B4D79-1B3F-4004-826C-451110016BF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A0F277F3-064B-4EE6-8F27-B013A618FB1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281F86FF-A65D-416B-9E57-4427A3CF354D}"/>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39BAA9C8-B391-4B01-B1EA-9CA239B6BBAD}"/>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1A2C2DF2-F960-474A-A1E1-A6BDC1CA01C9}"/>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4CA3387E-1F4F-4C8F-9AEB-DFEDB0068BBC}"/>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EE6F7891-7140-4FEF-A553-EFE37CFB7521}"/>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061CA08C-093E-4D80-80A8-41552D8749FA}"/>
            </a:ext>
          </a:extLst>
        </xdr:cNvPr>
        <xdr:cNvSpPr txBox="1"/>
      </xdr:nvSpPr>
      <xdr:spPr>
        <a:xfrm>
          <a:off x="925830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10F605DB-A105-48D2-9945-6F45175A92FF}"/>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95532488-836D-44C2-88D6-34911FC2C0C3}"/>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8D34EF70-4A6E-4AD5-B6BF-76DF62862404}"/>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93436</xdr:rowOff>
    </xdr:from>
    <xdr:to>
      <xdr:col>41</xdr:col>
      <xdr:colOff>101600</xdr:colOff>
      <xdr:row>82</xdr:row>
      <xdr:rowOff>23586</xdr:rowOff>
    </xdr:to>
    <xdr:sp macro="" textlink="">
      <xdr:nvSpPr>
        <xdr:cNvPr id="356" name="フローチャート: 判断 355">
          <a:extLst>
            <a:ext uri="{FF2B5EF4-FFF2-40B4-BE49-F238E27FC236}">
              <a16:creationId xmlns:a16="http://schemas.microsoft.com/office/drawing/2014/main" id="{EB1F3574-4E75-4819-9427-2A34261E9334}"/>
            </a:ext>
          </a:extLst>
        </xdr:cNvPr>
        <xdr:cNvSpPr/>
      </xdr:nvSpPr>
      <xdr:spPr>
        <a:xfrm>
          <a:off x="6873240" y="13672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9071</xdr:rowOff>
    </xdr:from>
    <xdr:to>
      <xdr:col>36</xdr:col>
      <xdr:colOff>165100</xdr:colOff>
      <xdr:row>82</xdr:row>
      <xdr:rowOff>110671</xdr:rowOff>
    </xdr:to>
    <xdr:sp macro="" textlink="">
      <xdr:nvSpPr>
        <xdr:cNvPr id="357" name="フローチャート: 判断 356">
          <a:extLst>
            <a:ext uri="{FF2B5EF4-FFF2-40B4-BE49-F238E27FC236}">
              <a16:creationId xmlns:a16="http://schemas.microsoft.com/office/drawing/2014/main" id="{FA33F06F-5476-4BA5-B684-6CDD850A5543}"/>
            </a:ext>
          </a:extLst>
        </xdr:cNvPr>
        <xdr:cNvSpPr/>
      </xdr:nvSpPr>
      <xdr:spPr>
        <a:xfrm>
          <a:off x="609854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139E498-DAD3-4BD1-88A1-BB77B415650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023B1B8-F1FF-4FBE-873B-BB44BD19C32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D50F608-1C14-4AF9-AF6B-D1E39C05217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69E61D4-35E5-4D0E-B2CF-D9E4178FF0C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9707257-F980-4F44-9D47-6DEC2A4D769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87993</xdr:rowOff>
    </xdr:from>
    <xdr:to>
      <xdr:col>55</xdr:col>
      <xdr:colOff>50800</xdr:colOff>
      <xdr:row>80</xdr:row>
      <xdr:rowOff>18143</xdr:rowOff>
    </xdr:to>
    <xdr:sp macro="" textlink="">
      <xdr:nvSpPr>
        <xdr:cNvPr id="363" name="楕円 362">
          <a:extLst>
            <a:ext uri="{FF2B5EF4-FFF2-40B4-BE49-F238E27FC236}">
              <a16:creationId xmlns:a16="http://schemas.microsoft.com/office/drawing/2014/main" id="{458387E8-6D6A-4B27-B5AE-43080F49C51A}"/>
            </a:ext>
          </a:extLst>
        </xdr:cNvPr>
        <xdr:cNvSpPr/>
      </xdr:nvSpPr>
      <xdr:spPr>
        <a:xfrm>
          <a:off x="9192260" y="133315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110870</xdr:rowOff>
    </xdr:from>
    <xdr:ext cx="469744" cy="259045"/>
    <xdr:sp macro="" textlink="">
      <xdr:nvSpPr>
        <xdr:cNvPr id="364" name="【福祉施設】&#10;一人当たり面積該当値テキスト">
          <a:extLst>
            <a:ext uri="{FF2B5EF4-FFF2-40B4-BE49-F238E27FC236}">
              <a16:creationId xmlns:a16="http://schemas.microsoft.com/office/drawing/2014/main" id="{94BF5A7C-E1EA-4B65-A3F8-3F10E17E97C2}"/>
            </a:ext>
          </a:extLst>
        </xdr:cNvPr>
        <xdr:cNvSpPr txBox="1"/>
      </xdr:nvSpPr>
      <xdr:spPr>
        <a:xfrm>
          <a:off x="9258300" y="1318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98879</xdr:rowOff>
    </xdr:from>
    <xdr:to>
      <xdr:col>50</xdr:col>
      <xdr:colOff>165100</xdr:colOff>
      <xdr:row>80</xdr:row>
      <xdr:rowOff>29029</xdr:rowOff>
    </xdr:to>
    <xdr:sp macro="" textlink="">
      <xdr:nvSpPr>
        <xdr:cNvPr id="365" name="楕円 364">
          <a:extLst>
            <a:ext uri="{FF2B5EF4-FFF2-40B4-BE49-F238E27FC236}">
              <a16:creationId xmlns:a16="http://schemas.microsoft.com/office/drawing/2014/main" id="{CBC7CEE2-5700-4A65-8537-35AD68A8E7E8}"/>
            </a:ext>
          </a:extLst>
        </xdr:cNvPr>
        <xdr:cNvSpPr/>
      </xdr:nvSpPr>
      <xdr:spPr>
        <a:xfrm>
          <a:off x="8445500" y="13342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138793</xdr:rowOff>
    </xdr:from>
    <xdr:to>
      <xdr:col>55</xdr:col>
      <xdr:colOff>0</xdr:colOff>
      <xdr:row>79</xdr:row>
      <xdr:rowOff>149679</xdr:rowOff>
    </xdr:to>
    <xdr:cxnSp macro="">
      <xdr:nvCxnSpPr>
        <xdr:cNvPr id="366" name="直線コネクタ 365">
          <a:extLst>
            <a:ext uri="{FF2B5EF4-FFF2-40B4-BE49-F238E27FC236}">
              <a16:creationId xmlns:a16="http://schemas.microsoft.com/office/drawing/2014/main" id="{262BEE81-241C-49B1-B480-70570FBB4F52}"/>
            </a:ext>
          </a:extLst>
        </xdr:cNvPr>
        <xdr:cNvCxnSpPr/>
      </xdr:nvCxnSpPr>
      <xdr:spPr>
        <a:xfrm flipV="1">
          <a:off x="8496300" y="13382353"/>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109764</xdr:rowOff>
    </xdr:from>
    <xdr:to>
      <xdr:col>46</xdr:col>
      <xdr:colOff>38100</xdr:colOff>
      <xdr:row>80</xdr:row>
      <xdr:rowOff>39914</xdr:rowOff>
    </xdr:to>
    <xdr:sp macro="" textlink="">
      <xdr:nvSpPr>
        <xdr:cNvPr id="367" name="楕円 366">
          <a:extLst>
            <a:ext uri="{FF2B5EF4-FFF2-40B4-BE49-F238E27FC236}">
              <a16:creationId xmlns:a16="http://schemas.microsoft.com/office/drawing/2014/main" id="{F59491F9-B6D0-4457-BFC9-BE082BD4C9A3}"/>
            </a:ext>
          </a:extLst>
        </xdr:cNvPr>
        <xdr:cNvSpPr/>
      </xdr:nvSpPr>
      <xdr:spPr>
        <a:xfrm>
          <a:off x="7670800" y="13353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149679</xdr:rowOff>
    </xdr:from>
    <xdr:to>
      <xdr:col>50</xdr:col>
      <xdr:colOff>114300</xdr:colOff>
      <xdr:row>79</xdr:row>
      <xdr:rowOff>160564</xdr:rowOff>
    </xdr:to>
    <xdr:cxnSp macro="">
      <xdr:nvCxnSpPr>
        <xdr:cNvPr id="368" name="直線コネクタ 367">
          <a:extLst>
            <a:ext uri="{FF2B5EF4-FFF2-40B4-BE49-F238E27FC236}">
              <a16:creationId xmlns:a16="http://schemas.microsoft.com/office/drawing/2014/main" id="{EBD51D67-055F-4AFD-805F-81BE1A00C9A0}"/>
            </a:ext>
          </a:extLst>
        </xdr:cNvPr>
        <xdr:cNvCxnSpPr/>
      </xdr:nvCxnSpPr>
      <xdr:spPr>
        <a:xfrm flipV="1">
          <a:off x="7713980" y="13393239"/>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120650</xdr:rowOff>
    </xdr:from>
    <xdr:to>
      <xdr:col>41</xdr:col>
      <xdr:colOff>101600</xdr:colOff>
      <xdr:row>80</xdr:row>
      <xdr:rowOff>50800</xdr:rowOff>
    </xdr:to>
    <xdr:sp macro="" textlink="">
      <xdr:nvSpPr>
        <xdr:cNvPr id="369" name="楕円 368">
          <a:extLst>
            <a:ext uri="{FF2B5EF4-FFF2-40B4-BE49-F238E27FC236}">
              <a16:creationId xmlns:a16="http://schemas.microsoft.com/office/drawing/2014/main" id="{C89CAD82-7911-4805-BADF-13ACC1666490}"/>
            </a:ext>
          </a:extLst>
        </xdr:cNvPr>
        <xdr:cNvSpPr/>
      </xdr:nvSpPr>
      <xdr:spPr>
        <a:xfrm>
          <a:off x="687324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160564</xdr:rowOff>
    </xdr:from>
    <xdr:to>
      <xdr:col>45</xdr:col>
      <xdr:colOff>177800</xdr:colOff>
      <xdr:row>80</xdr:row>
      <xdr:rowOff>0</xdr:rowOff>
    </xdr:to>
    <xdr:cxnSp macro="">
      <xdr:nvCxnSpPr>
        <xdr:cNvPr id="370" name="直線コネクタ 369">
          <a:extLst>
            <a:ext uri="{FF2B5EF4-FFF2-40B4-BE49-F238E27FC236}">
              <a16:creationId xmlns:a16="http://schemas.microsoft.com/office/drawing/2014/main" id="{D8B76862-5159-4326-81BC-6D8DFC709094}"/>
            </a:ext>
          </a:extLst>
        </xdr:cNvPr>
        <xdr:cNvCxnSpPr/>
      </xdr:nvCxnSpPr>
      <xdr:spPr>
        <a:xfrm flipV="1">
          <a:off x="6924040" y="13404124"/>
          <a:ext cx="78994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120650</xdr:rowOff>
    </xdr:from>
    <xdr:to>
      <xdr:col>36</xdr:col>
      <xdr:colOff>165100</xdr:colOff>
      <xdr:row>80</xdr:row>
      <xdr:rowOff>50800</xdr:rowOff>
    </xdr:to>
    <xdr:sp macro="" textlink="">
      <xdr:nvSpPr>
        <xdr:cNvPr id="371" name="楕円 370">
          <a:extLst>
            <a:ext uri="{FF2B5EF4-FFF2-40B4-BE49-F238E27FC236}">
              <a16:creationId xmlns:a16="http://schemas.microsoft.com/office/drawing/2014/main" id="{1ABE6E8E-2AC6-4A44-B861-7C73AB0DB028}"/>
            </a:ext>
          </a:extLst>
        </xdr:cNvPr>
        <xdr:cNvSpPr/>
      </xdr:nvSpPr>
      <xdr:spPr>
        <a:xfrm>
          <a:off x="609854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0</xdr:rowOff>
    </xdr:from>
    <xdr:to>
      <xdr:col>41</xdr:col>
      <xdr:colOff>50800</xdr:colOff>
      <xdr:row>80</xdr:row>
      <xdr:rowOff>0</xdr:rowOff>
    </xdr:to>
    <xdr:cxnSp macro="">
      <xdr:nvCxnSpPr>
        <xdr:cNvPr id="372" name="直線コネクタ 371">
          <a:extLst>
            <a:ext uri="{FF2B5EF4-FFF2-40B4-BE49-F238E27FC236}">
              <a16:creationId xmlns:a16="http://schemas.microsoft.com/office/drawing/2014/main" id="{891DF3B1-FA55-41F4-8DE0-C5C8F5BD6D5B}"/>
            </a:ext>
          </a:extLst>
        </xdr:cNvPr>
        <xdr:cNvCxnSpPr/>
      </xdr:nvCxnSpPr>
      <xdr:spPr>
        <a:xfrm>
          <a:off x="6149340" y="13411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0383DADA-CEE1-47B4-A88B-61DAFC5083A2}"/>
            </a:ext>
          </a:extLst>
        </xdr:cNvPr>
        <xdr:cNvSpPr txBox="1"/>
      </xdr:nvSpPr>
      <xdr:spPr>
        <a:xfrm>
          <a:off x="827158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AF303F63-C4C9-47C7-A07A-EBFD62FF8A8B}"/>
            </a:ext>
          </a:extLst>
        </xdr:cNvPr>
        <xdr:cNvSpPr txBox="1"/>
      </xdr:nvSpPr>
      <xdr:spPr>
        <a:xfrm>
          <a:off x="7509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14713</xdr:rowOff>
    </xdr:from>
    <xdr:ext cx="469744" cy="259045"/>
    <xdr:sp macro="" textlink="">
      <xdr:nvSpPr>
        <xdr:cNvPr id="375" name="n_3aveValue【福祉施設】&#10;一人当たり面積">
          <a:extLst>
            <a:ext uri="{FF2B5EF4-FFF2-40B4-BE49-F238E27FC236}">
              <a16:creationId xmlns:a16="http://schemas.microsoft.com/office/drawing/2014/main" id="{B323F96B-E8D6-44CA-936E-D61915B17A92}"/>
            </a:ext>
          </a:extLst>
        </xdr:cNvPr>
        <xdr:cNvSpPr txBox="1"/>
      </xdr:nvSpPr>
      <xdr:spPr>
        <a:xfrm>
          <a:off x="6712027" y="1376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101798</xdr:rowOff>
    </xdr:from>
    <xdr:ext cx="469744" cy="259045"/>
    <xdr:sp macro="" textlink="">
      <xdr:nvSpPr>
        <xdr:cNvPr id="376" name="n_4aveValue【福祉施設】&#10;一人当たり面積">
          <a:extLst>
            <a:ext uri="{FF2B5EF4-FFF2-40B4-BE49-F238E27FC236}">
              <a16:creationId xmlns:a16="http://schemas.microsoft.com/office/drawing/2014/main" id="{EC115B95-86C5-4606-A8A1-1BB990B6BDCD}"/>
            </a:ext>
          </a:extLst>
        </xdr:cNvPr>
        <xdr:cNvSpPr txBox="1"/>
      </xdr:nvSpPr>
      <xdr:spPr>
        <a:xfrm>
          <a:off x="5937327" y="138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45556</xdr:rowOff>
    </xdr:from>
    <xdr:ext cx="469744" cy="259045"/>
    <xdr:sp macro="" textlink="">
      <xdr:nvSpPr>
        <xdr:cNvPr id="377" name="n_1mainValue【福祉施設】&#10;一人当たり面積">
          <a:extLst>
            <a:ext uri="{FF2B5EF4-FFF2-40B4-BE49-F238E27FC236}">
              <a16:creationId xmlns:a16="http://schemas.microsoft.com/office/drawing/2014/main" id="{BC580735-53A0-4259-8F7B-E22C54A0A46E}"/>
            </a:ext>
          </a:extLst>
        </xdr:cNvPr>
        <xdr:cNvSpPr txBox="1"/>
      </xdr:nvSpPr>
      <xdr:spPr>
        <a:xfrm>
          <a:off x="8271587" y="1312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56441</xdr:rowOff>
    </xdr:from>
    <xdr:ext cx="469744" cy="259045"/>
    <xdr:sp macro="" textlink="">
      <xdr:nvSpPr>
        <xdr:cNvPr id="378" name="n_2mainValue【福祉施設】&#10;一人当たり面積">
          <a:extLst>
            <a:ext uri="{FF2B5EF4-FFF2-40B4-BE49-F238E27FC236}">
              <a16:creationId xmlns:a16="http://schemas.microsoft.com/office/drawing/2014/main" id="{E4AA0E9A-454F-406F-A2B5-D60AC6E81704}"/>
            </a:ext>
          </a:extLst>
        </xdr:cNvPr>
        <xdr:cNvSpPr txBox="1"/>
      </xdr:nvSpPr>
      <xdr:spPr>
        <a:xfrm>
          <a:off x="7509587" y="1313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67327</xdr:rowOff>
    </xdr:from>
    <xdr:ext cx="469744" cy="259045"/>
    <xdr:sp macro="" textlink="">
      <xdr:nvSpPr>
        <xdr:cNvPr id="379" name="n_3mainValue【福祉施設】&#10;一人当たり面積">
          <a:extLst>
            <a:ext uri="{FF2B5EF4-FFF2-40B4-BE49-F238E27FC236}">
              <a16:creationId xmlns:a16="http://schemas.microsoft.com/office/drawing/2014/main" id="{C31721E4-FFE7-4097-BC8E-FAAE75B157BB}"/>
            </a:ext>
          </a:extLst>
        </xdr:cNvPr>
        <xdr:cNvSpPr txBox="1"/>
      </xdr:nvSpPr>
      <xdr:spPr>
        <a:xfrm>
          <a:off x="671202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67327</xdr:rowOff>
    </xdr:from>
    <xdr:ext cx="469744" cy="259045"/>
    <xdr:sp macro="" textlink="">
      <xdr:nvSpPr>
        <xdr:cNvPr id="380" name="n_4mainValue【福祉施設】&#10;一人当たり面積">
          <a:extLst>
            <a:ext uri="{FF2B5EF4-FFF2-40B4-BE49-F238E27FC236}">
              <a16:creationId xmlns:a16="http://schemas.microsoft.com/office/drawing/2014/main" id="{5AB07A08-FBB1-426B-BA07-3FDBAEBBBF37}"/>
            </a:ext>
          </a:extLst>
        </xdr:cNvPr>
        <xdr:cNvSpPr txBox="1"/>
      </xdr:nvSpPr>
      <xdr:spPr>
        <a:xfrm>
          <a:off x="593732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8ECC795-DABA-415F-95C5-7FCAAB23B1C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53CE53-6FA3-4614-B36F-C26B4A36654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ED1C292-327C-4E7E-BE3D-4BA8632B3E2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107DC84-BC44-4A67-A771-DF9703B28DB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F288968-D559-4182-8ACB-D700AEE5787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40F5FF9-AC8B-4291-B417-6EBAE2B5FAB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2B2900C-9AD1-48BF-9404-13C5EFC7F39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095C2A8-59A8-4235-989A-DC61DB22365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4646657C-215C-4FB9-90C4-7B413F29DEF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C3D2ACCA-5AAE-43BD-B2AF-17645B7391F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71FE852-6933-46FA-A5A3-1F0C76B7CBD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D6AECEC4-9875-453D-AE57-FC4B3E1FD114}"/>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18351E4A-7AC1-463A-8C08-57482F311AE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21D9308C-2CD4-4719-BD2D-8887483C79C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6789A2F0-C96F-4075-B6A5-967BB90680D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A858F901-AEBE-4B99-AC18-954B63434A9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F6C5CCD-E619-4374-911B-F43BB8182AAD}"/>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B6A3CC3E-4582-4060-A908-0647D9F091E6}"/>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DB2F645E-DAB7-43B5-8DCD-5D27D2C38D6C}"/>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32AA23C9-3692-459B-A585-F11D47C35FC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34BE21C1-15FE-4245-A862-9035297D62F1}"/>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F3D5983-A264-4C02-A69D-4AE051D6760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C75FBB48-15B0-46F5-9D21-7C5167B4523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BEAD9BB3-8D9B-40A5-9A7F-0A595C0F6BB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557F6E58-07C9-4C8E-8059-03868C55EB52}"/>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38FF46D9-F27C-431B-A087-16FBD42D4C56}"/>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70790739-9331-44E8-9150-59996D4B1F8A}"/>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D78F66A9-B8F4-4FF4-95EA-B6244023D9B3}"/>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7805C0D4-6549-46D1-8809-A32C5920CBA0}"/>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6A32D61-9BD5-4F1F-B16B-E9B8E1A56AF5}"/>
            </a:ext>
          </a:extLst>
        </xdr:cNvPr>
        <xdr:cNvSpPr txBox="1"/>
      </xdr:nvSpPr>
      <xdr:spPr>
        <a:xfrm>
          <a:off x="412496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DCD604D6-643F-4FAB-90D6-23B3183CAA0F}"/>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D33C7E68-CB8A-416F-B866-520333B029FB}"/>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85861277-6005-4EC9-B7F4-645B11B0979E}"/>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4" name="フローチャート: 判断 413">
          <a:extLst>
            <a:ext uri="{FF2B5EF4-FFF2-40B4-BE49-F238E27FC236}">
              <a16:creationId xmlns:a16="http://schemas.microsoft.com/office/drawing/2014/main" id="{FC36900F-8447-428B-BBFA-8822C64E1645}"/>
            </a:ext>
          </a:extLst>
        </xdr:cNvPr>
        <xdr:cNvSpPr/>
      </xdr:nvSpPr>
      <xdr:spPr>
        <a:xfrm>
          <a:off x="17399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415" name="フローチャート: 判断 414">
          <a:extLst>
            <a:ext uri="{FF2B5EF4-FFF2-40B4-BE49-F238E27FC236}">
              <a16:creationId xmlns:a16="http://schemas.microsoft.com/office/drawing/2014/main" id="{BF74B84C-4AD6-44BA-AB87-72F3087717EF}"/>
            </a:ext>
          </a:extLst>
        </xdr:cNvPr>
        <xdr:cNvSpPr/>
      </xdr:nvSpPr>
      <xdr:spPr>
        <a:xfrm>
          <a:off x="965200" y="17256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B95B9F8-307A-4BE5-A44D-3C69EF1BB0B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D43AE18-2ED1-438C-A02A-9EE0F081DA2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AB2CE64-EB0B-495C-81F1-3C07456DA45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C5865FC-FFEB-481D-80EE-38C7E21E6EA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4973808-C09B-436D-8829-7A5A5109590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21" name="楕円 420">
          <a:extLst>
            <a:ext uri="{FF2B5EF4-FFF2-40B4-BE49-F238E27FC236}">
              <a16:creationId xmlns:a16="http://schemas.microsoft.com/office/drawing/2014/main" id="{D15A1D98-5E58-4452-98D8-8AF4AEA41913}"/>
            </a:ext>
          </a:extLst>
        </xdr:cNvPr>
        <xdr:cNvSpPr/>
      </xdr:nvSpPr>
      <xdr:spPr>
        <a:xfrm>
          <a:off x="403606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8BAB31ED-DCA2-4E32-93A8-ADA06A531205}"/>
            </a:ext>
          </a:extLst>
        </xdr:cNvPr>
        <xdr:cNvSpPr txBox="1"/>
      </xdr:nvSpPr>
      <xdr:spPr>
        <a:xfrm>
          <a:off x="4124960"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141605</xdr:rowOff>
    </xdr:from>
    <xdr:to>
      <xdr:col>20</xdr:col>
      <xdr:colOff>38100</xdr:colOff>
      <xdr:row>105</xdr:row>
      <xdr:rowOff>71755</xdr:rowOff>
    </xdr:to>
    <xdr:sp macro="" textlink="">
      <xdr:nvSpPr>
        <xdr:cNvPr id="423" name="楕円 422">
          <a:extLst>
            <a:ext uri="{FF2B5EF4-FFF2-40B4-BE49-F238E27FC236}">
              <a16:creationId xmlns:a16="http://schemas.microsoft.com/office/drawing/2014/main" id="{3E144ABA-4081-4D94-AB05-3D440D398B7A}"/>
            </a:ext>
          </a:extLst>
        </xdr:cNvPr>
        <xdr:cNvSpPr/>
      </xdr:nvSpPr>
      <xdr:spPr>
        <a:xfrm>
          <a:off x="3312160" y="17576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20955</xdr:rowOff>
    </xdr:from>
    <xdr:to>
      <xdr:col>24</xdr:col>
      <xdr:colOff>63500</xdr:colOff>
      <xdr:row>105</xdr:row>
      <xdr:rowOff>41911</xdr:rowOff>
    </xdr:to>
    <xdr:cxnSp macro="">
      <xdr:nvCxnSpPr>
        <xdr:cNvPr id="424" name="直線コネクタ 423">
          <a:extLst>
            <a:ext uri="{FF2B5EF4-FFF2-40B4-BE49-F238E27FC236}">
              <a16:creationId xmlns:a16="http://schemas.microsoft.com/office/drawing/2014/main" id="{3B670053-3F04-4B7D-A015-BB7AAE1B2D90}"/>
            </a:ext>
          </a:extLst>
        </xdr:cNvPr>
        <xdr:cNvCxnSpPr/>
      </xdr:nvCxnSpPr>
      <xdr:spPr>
        <a:xfrm>
          <a:off x="3355340" y="17623155"/>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113030</xdr:rowOff>
    </xdr:from>
    <xdr:to>
      <xdr:col>15</xdr:col>
      <xdr:colOff>101600</xdr:colOff>
      <xdr:row>105</xdr:row>
      <xdr:rowOff>43180</xdr:rowOff>
    </xdr:to>
    <xdr:sp macro="" textlink="">
      <xdr:nvSpPr>
        <xdr:cNvPr id="425" name="楕円 424">
          <a:extLst>
            <a:ext uri="{FF2B5EF4-FFF2-40B4-BE49-F238E27FC236}">
              <a16:creationId xmlns:a16="http://schemas.microsoft.com/office/drawing/2014/main" id="{F61DE35F-3700-41E4-A8F3-4A9D47562CBD}"/>
            </a:ext>
          </a:extLst>
        </xdr:cNvPr>
        <xdr:cNvSpPr/>
      </xdr:nvSpPr>
      <xdr:spPr>
        <a:xfrm>
          <a:off x="2514600" y="1754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163830</xdr:rowOff>
    </xdr:from>
    <xdr:to>
      <xdr:col>19</xdr:col>
      <xdr:colOff>177800</xdr:colOff>
      <xdr:row>105</xdr:row>
      <xdr:rowOff>20955</xdr:rowOff>
    </xdr:to>
    <xdr:cxnSp macro="">
      <xdr:nvCxnSpPr>
        <xdr:cNvPr id="426" name="直線コネクタ 425">
          <a:extLst>
            <a:ext uri="{FF2B5EF4-FFF2-40B4-BE49-F238E27FC236}">
              <a16:creationId xmlns:a16="http://schemas.microsoft.com/office/drawing/2014/main" id="{F0DFFE22-6A1A-4A5E-BA57-EBFB81120757}"/>
            </a:ext>
          </a:extLst>
        </xdr:cNvPr>
        <xdr:cNvCxnSpPr/>
      </xdr:nvCxnSpPr>
      <xdr:spPr>
        <a:xfrm>
          <a:off x="2565400" y="1759839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78739</xdr:rowOff>
    </xdr:from>
    <xdr:to>
      <xdr:col>10</xdr:col>
      <xdr:colOff>165100</xdr:colOff>
      <xdr:row>105</xdr:row>
      <xdr:rowOff>8889</xdr:rowOff>
    </xdr:to>
    <xdr:sp macro="" textlink="">
      <xdr:nvSpPr>
        <xdr:cNvPr id="427" name="楕円 426">
          <a:extLst>
            <a:ext uri="{FF2B5EF4-FFF2-40B4-BE49-F238E27FC236}">
              <a16:creationId xmlns:a16="http://schemas.microsoft.com/office/drawing/2014/main" id="{6BD17E5F-558F-406D-A46B-35347D84E1BF}"/>
            </a:ext>
          </a:extLst>
        </xdr:cNvPr>
        <xdr:cNvSpPr/>
      </xdr:nvSpPr>
      <xdr:spPr>
        <a:xfrm>
          <a:off x="1739900" y="17513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129539</xdr:rowOff>
    </xdr:from>
    <xdr:to>
      <xdr:col>15</xdr:col>
      <xdr:colOff>50800</xdr:colOff>
      <xdr:row>104</xdr:row>
      <xdr:rowOff>163830</xdr:rowOff>
    </xdr:to>
    <xdr:cxnSp macro="">
      <xdr:nvCxnSpPr>
        <xdr:cNvPr id="428" name="直線コネクタ 427">
          <a:extLst>
            <a:ext uri="{FF2B5EF4-FFF2-40B4-BE49-F238E27FC236}">
              <a16:creationId xmlns:a16="http://schemas.microsoft.com/office/drawing/2014/main" id="{3C8D9839-2B5E-4207-BA52-02B058B09827}"/>
            </a:ext>
          </a:extLst>
        </xdr:cNvPr>
        <xdr:cNvCxnSpPr/>
      </xdr:nvCxnSpPr>
      <xdr:spPr>
        <a:xfrm>
          <a:off x="1790700" y="17564099"/>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9" name="楕円 428">
          <a:extLst>
            <a:ext uri="{FF2B5EF4-FFF2-40B4-BE49-F238E27FC236}">
              <a16:creationId xmlns:a16="http://schemas.microsoft.com/office/drawing/2014/main" id="{230CBFD4-7C44-4D10-A402-88B3EF792894}"/>
            </a:ext>
          </a:extLst>
        </xdr:cNvPr>
        <xdr:cNvSpPr/>
      </xdr:nvSpPr>
      <xdr:spPr>
        <a:xfrm>
          <a:off x="965200" y="17471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129539</xdr:rowOff>
    </xdr:to>
    <xdr:cxnSp macro="">
      <xdr:nvCxnSpPr>
        <xdr:cNvPr id="430" name="直線コネクタ 429">
          <a:extLst>
            <a:ext uri="{FF2B5EF4-FFF2-40B4-BE49-F238E27FC236}">
              <a16:creationId xmlns:a16="http://schemas.microsoft.com/office/drawing/2014/main" id="{A5C75D9D-D517-42F0-B2FE-89AFF5EAD9E7}"/>
            </a:ext>
          </a:extLst>
        </xdr:cNvPr>
        <xdr:cNvCxnSpPr/>
      </xdr:nvCxnSpPr>
      <xdr:spPr>
        <a:xfrm>
          <a:off x="1008380" y="1752219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0B9AF628-2AC3-46E8-877B-341A71567A5B}"/>
            </a:ext>
          </a:extLst>
        </xdr:cNvPr>
        <xdr:cNvSpPr txBox="1"/>
      </xdr:nvSpPr>
      <xdr:spPr>
        <a:xfrm>
          <a:off x="3170564" y="1713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3DE75CEB-B8EA-4492-B452-4E26E7784CFF}"/>
            </a:ext>
          </a:extLst>
        </xdr:cNvPr>
        <xdr:cNvSpPr txBox="1"/>
      </xdr:nvSpPr>
      <xdr:spPr>
        <a:xfrm>
          <a:off x="23857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3" name="n_3aveValue【市民会館】&#10;有形固定資産減価償却率">
          <a:extLst>
            <a:ext uri="{FF2B5EF4-FFF2-40B4-BE49-F238E27FC236}">
              <a16:creationId xmlns:a16="http://schemas.microsoft.com/office/drawing/2014/main" id="{E3213677-F2C4-476D-B0B6-FE9121AB74D3}"/>
            </a:ext>
          </a:extLst>
        </xdr:cNvPr>
        <xdr:cNvSpPr txBox="1"/>
      </xdr:nvSpPr>
      <xdr:spPr>
        <a:xfrm>
          <a:off x="16110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103522</xdr:rowOff>
    </xdr:from>
    <xdr:ext cx="405111" cy="259045"/>
    <xdr:sp macro="" textlink="">
      <xdr:nvSpPr>
        <xdr:cNvPr id="434" name="n_4aveValue【市民会館】&#10;有形固定資産減価償却率">
          <a:extLst>
            <a:ext uri="{FF2B5EF4-FFF2-40B4-BE49-F238E27FC236}">
              <a16:creationId xmlns:a16="http://schemas.microsoft.com/office/drawing/2014/main" id="{7B454C10-C5EB-406C-A16E-716B084F0A17}"/>
            </a:ext>
          </a:extLst>
        </xdr:cNvPr>
        <xdr:cNvSpPr txBox="1"/>
      </xdr:nvSpPr>
      <xdr:spPr>
        <a:xfrm>
          <a:off x="83630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62882</xdr:rowOff>
    </xdr:from>
    <xdr:ext cx="405111" cy="259045"/>
    <xdr:sp macro="" textlink="">
      <xdr:nvSpPr>
        <xdr:cNvPr id="435" name="n_1mainValue【市民会館】&#10;有形固定資産減価償却率">
          <a:extLst>
            <a:ext uri="{FF2B5EF4-FFF2-40B4-BE49-F238E27FC236}">
              <a16:creationId xmlns:a16="http://schemas.microsoft.com/office/drawing/2014/main" id="{E87A0F8E-C2F4-4D29-9EB5-DAB2FB40404B}"/>
            </a:ext>
          </a:extLst>
        </xdr:cNvPr>
        <xdr:cNvSpPr txBox="1"/>
      </xdr:nvSpPr>
      <xdr:spPr>
        <a:xfrm>
          <a:off x="3170564" y="1766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34307</xdr:rowOff>
    </xdr:from>
    <xdr:ext cx="405111" cy="259045"/>
    <xdr:sp macro="" textlink="">
      <xdr:nvSpPr>
        <xdr:cNvPr id="436" name="n_2mainValue【市民会館】&#10;有形固定資産減価償却率">
          <a:extLst>
            <a:ext uri="{FF2B5EF4-FFF2-40B4-BE49-F238E27FC236}">
              <a16:creationId xmlns:a16="http://schemas.microsoft.com/office/drawing/2014/main" id="{31837F99-A111-43C9-BA65-A41BBC7566DA}"/>
            </a:ext>
          </a:extLst>
        </xdr:cNvPr>
        <xdr:cNvSpPr txBox="1"/>
      </xdr:nvSpPr>
      <xdr:spPr>
        <a:xfrm>
          <a:off x="238570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xdr:rowOff>
    </xdr:from>
    <xdr:ext cx="405111" cy="259045"/>
    <xdr:sp macro="" textlink="">
      <xdr:nvSpPr>
        <xdr:cNvPr id="437" name="n_3mainValue【市民会館】&#10;有形固定資産減価償却率">
          <a:extLst>
            <a:ext uri="{FF2B5EF4-FFF2-40B4-BE49-F238E27FC236}">
              <a16:creationId xmlns:a16="http://schemas.microsoft.com/office/drawing/2014/main" id="{F1486DF1-CF41-444C-BC45-C30A1F5E3904}"/>
            </a:ext>
          </a:extLst>
        </xdr:cNvPr>
        <xdr:cNvSpPr txBox="1"/>
      </xdr:nvSpPr>
      <xdr:spPr>
        <a:xfrm>
          <a:off x="161100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129557</xdr:rowOff>
    </xdr:from>
    <xdr:ext cx="405111" cy="259045"/>
    <xdr:sp macro="" textlink="">
      <xdr:nvSpPr>
        <xdr:cNvPr id="438" name="n_4mainValue【市民会館】&#10;有形固定資産減価償却率">
          <a:extLst>
            <a:ext uri="{FF2B5EF4-FFF2-40B4-BE49-F238E27FC236}">
              <a16:creationId xmlns:a16="http://schemas.microsoft.com/office/drawing/2014/main" id="{8268ACAF-733D-48DC-BC48-47DFBAA65AB0}"/>
            </a:ext>
          </a:extLst>
        </xdr:cNvPr>
        <xdr:cNvSpPr txBox="1"/>
      </xdr:nvSpPr>
      <xdr:spPr>
        <a:xfrm>
          <a:off x="83630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84BCFB2-D9C2-40BB-A241-EDA6E13BEC2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CED196E-E757-4181-A497-0CF11636ABD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CC3E23B-1426-4346-897B-40E6571B1D5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53265028-8E80-4ED5-9085-FDC67557D17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CBA38F90-26AE-49AE-83C5-CEC33677951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9DEB4680-2868-49E8-BC43-8164EEA4FDF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308CEE70-7366-4B82-89AA-F7C4D7AECDD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7406BB01-5E4B-44DB-A47B-6BD0E3874B4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214317E-4571-48E9-B06D-68E38248C43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5139DC10-8923-4A81-92E0-E9B58A00A49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111695F2-C579-4BD4-A635-105406D2F7FE}"/>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9A9FE016-26AF-4352-8D87-BCCDE88471B3}"/>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B630298E-940D-46FD-9342-BB4E12758F12}"/>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A252F7AE-6D0A-4734-946E-3973C6D6F7D9}"/>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40E3C7CD-BF26-430C-AA92-9A9F388E6BF7}"/>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A4CC4376-1E6D-47DC-A1D0-D3A7E6A8A74D}"/>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48AB6946-BB96-403B-9F48-AA5BE3AE4887}"/>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759F7DD6-B1AD-48D3-A2EA-16C4FA33DE6A}"/>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52F7CEC0-165A-4D0F-A2DA-9E67F7A7F0E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844904BE-97F9-4484-A7E3-38ED2F603F7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6E5A59DE-916A-4E2C-91CE-0D6CC096BD5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C5DBBEE8-9067-409C-B3A5-4D0562864A0F}"/>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284BFB25-40E3-4AD2-9C4E-BBE1AD084EDB}"/>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1F854163-370E-4527-94D3-6955F3AF0789}"/>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B69D9F77-849C-42EF-8F4E-F4353CD40904}"/>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D7DA8202-5C02-42BE-935B-459568687398}"/>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A64BADE6-E71A-4517-BF3A-BF3F6F0295DB}"/>
            </a:ext>
          </a:extLst>
        </xdr:cNvPr>
        <xdr:cNvSpPr txBox="1"/>
      </xdr:nvSpPr>
      <xdr:spPr>
        <a:xfrm>
          <a:off x="925830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AAC051D1-D589-46EB-A619-549B2EFFB682}"/>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D6B57ECD-A6F3-4499-B7E2-9D5D16C512BE}"/>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3B6F58FB-F31E-4B12-A737-FB4DC216D920}"/>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144272</xdr:rowOff>
    </xdr:from>
    <xdr:to>
      <xdr:col>41</xdr:col>
      <xdr:colOff>101600</xdr:colOff>
      <xdr:row>105</xdr:row>
      <xdr:rowOff>74422</xdr:rowOff>
    </xdr:to>
    <xdr:sp macro="" textlink="">
      <xdr:nvSpPr>
        <xdr:cNvPr id="469" name="フローチャート: 判断 468">
          <a:extLst>
            <a:ext uri="{FF2B5EF4-FFF2-40B4-BE49-F238E27FC236}">
              <a16:creationId xmlns:a16="http://schemas.microsoft.com/office/drawing/2014/main" id="{C5C66BA8-498D-4058-BA61-CEDDEB0C3D93}"/>
            </a:ext>
          </a:extLst>
        </xdr:cNvPr>
        <xdr:cNvSpPr/>
      </xdr:nvSpPr>
      <xdr:spPr>
        <a:xfrm>
          <a:off x="6873240" y="17578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135128</xdr:rowOff>
    </xdr:from>
    <xdr:to>
      <xdr:col>36</xdr:col>
      <xdr:colOff>165100</xdr:colOff>
      <xdr:row>105</xdr:row>
      <xdr:rowOff>65278</xdr:rowOff>
    </xdr:to>
    <xdr:sp macro="" textlink="">
      <xdr:nvSpPr>
        <xdr:cNvPr id="470" name="フローチャート: 判断 469">
          <a:extLst>
            <a:ext uri="{FF2B5EF4-FFF2-40B4-BE49-F238E27FC236}">
              <a16:creationId xmlns:a16="http://schemas.microsoft.com/office/drawing/2014/main" id="{E30A33F1-02FF-415E-B759-854E53383136}"/>
            </a:ext>
          </a:extLst>
        </xdr:cNvPr>
        <xdr:cNvSpPr/>
      </xdr:nvSpPr>
      <xdr:spPr>
        <a:xfrm>
          <a:off x="6098540" y="17569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02F8211-A6FE-417B-B5D8-9C09126D9FE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B876554-D653-4D52-AA8D-E96EFC05204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D8BF703-A727-4410-AC20-7C2C3B40A4C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C5E6A65-9183-4882-98C8-A5119AE1D9F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9E5FBCD-DA97-4CE9-8956-0CC8CD1D61A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169418</xdr:rowOff>
    </xdr:from>
    <xdr:to>
      <xdr:col>55</xdr:col>
      <xdr:colOff>50800</xdr:colOff>
      <xdr:row>104</xdr:row>
      <xdr:rowOff>99568</xdr:rowOff>
    </xdr:to>
    <xdr:sp macro="" textlink="">
      <xdr:nvSpPr>
        <xdr:cNvPr id="476" name="楕円 475">
          <a:extLst>
            <a:ext uri="{FF2B5EF4-FFF2-40B4-BE49-F238E27FC236}">
              <a16:creationId xmlns:a16="http://schemas.microsoft.com/office/drawing/2014/main" id="{B32AB349-9C4D-4551-BAED-4839945CF8C6}"/>
            </a:ext>
          </a:extLst>
        </xdr:cNvPr>
        <xdr:cNvSpPr/>
      </xdr:nvSpPr>
      <xdr:spPr>
        <a:xfrm>
          <a:off x="9192260" y="17436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20845</xdr:rowOff>
    </xdr:from>
    <xdr:ext cx="469744" cy="259045"/>
    <xdr:sp macro="" textlink="">
      <xdr:nvSpPr>
        <xdr:cNvPr id="477" name="【市民会館】&#10;一人当たり面積該当値テキスト">
          <a:extLst>
            <a:ext uri="{FF2B5EF4-FFF2-40B4-BE49-F238E27FC236}">
              <a16:creationId xmlns:a16="http://schemas.microsoft.com/office/drawing/2014/main" id="{0A4B0942-0988-4A1D-B55A-B3610AE9D6CF}"/>
            </a:ext>
          </a:extLst>
        </xdr:cNvPr>
        <xdr:cNvSpPr txBox="1"/>
      </xdr:nvSpPr>
      <xdr:spPr>
        <a:xfrm>
          <a:off x="9258300" y="1728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2539</xdr:rowOff>
    </xdr:from>
    <xdr:to>
      <xdr:col>50</xdr:col>
      <xdr:colOff>165100</xdr:colOff>
      <xdr:row>104</xdr:row>
      <xdr:rowOff>104139</xdr:rowOff>
    </xdr:to>
    <xdr:sp macro="" textlink="">
      <xdr:nvSpPr>
        <xdr:cNvPr id="478" name="楕円 477">
          <a:extLst>
            <a:ext uri="{FF2B5EF4-FFF2-40B4-BE49-F238E27FC236}">
              <a16:creationId xmlns:a16="http://schemas.microsoft.com/office/drawing/2014/main" id="{D7906C4B-EED7-484F-8A9E-C6537AD9DBCB}"/>
            </a:ext>
          </a:extLst>
        </xdr:cNvPr>
        <xdr:cNvSpPr/>
      </xdr:nvSpPr>
      <xdr:spPr>
        <a:xfrm>
          <a:off x="844550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48768</xdr:rowOff>
    </xdr:from>
    <xdr:to>
      <xdr:col>55</xdr:col>
      <xdr:colOff>0</xdr:colOff>
      <xdr:row>104</xdr:row>
      <xdr:rowOff>53339</xdr:rowOff>
    </xdr:to>
    <xdr:cxnSp macro="">
      <xdr:nvCxnSpPr>
        <xdr:cNvPr id="479" name="直線コネクタ 478">
          <a:extLst>
            <a:ext uri="{FF2B5EF4-FFF2-40B4-BE49-F238E27FC236}">
              <a16:creationId xmlns:a16="http://schemas.microsoft.com/office/drawing/2014/main" id="{8EFC9375-0989-4579-86C1-40C7F8069CF4}"/>
            </a:ext>
          </a:extLst>
        </xdr:cNvPr>
        <xdr:cNvCxnSpPr/>
      </xdr:nvCxnSpPr>
      <xdr:spPr>
        <a:xfrm flipV="1">
          <a:off x="8496300" y="17483328"/>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80" name="楕円 479">
          <a:extLst>
            <a:ext uri="{FF2B5EF4-FFF2-40B4-BE49-F238E27FC236}">
              <a16:creationId xmlns:a16="http://schemas.microsoft.com/office/drawing/2014/main" id="{CB3AB2DC-CA53-430E-8AC0-3468F14291E0}"/>
            </a:ext>
          </a:extLst>
        </xdr:cNvPr>
        <xdr:cNvSpPr/>
      </xdr:nvSpPr>
      <xdr:spPr>
        <a:xfrm>
          <a:off x="767080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xdr:rowOff>
    </xdr:from>
    <xdr:to>
      <xdr:col>50</xdr:col>
      <xdr:colOff>114300</xdr:colOff>
      <xdr:row>104</xdr:row>
      <xdr:rowOff>53339</xdr:rowOff>
    </xdr:to>
    <xdr:cxnSp macro="">
      <xdr:nvCxnSpPr>
        <xdr:cNvPr id="481" name="直線コネクタ 480">
          <a:extLst>
            <a:ext uri="{FF2B5EF4-FFF2-40B4-BE49-F238E27FC236}">
              <a16:creationId xmlns:a16="http://schemas.microsoft.com/office/drawing/2014/main" id="{28543F43-A7ED-4267-AAAD-CE290DE901B8}"/>
            </a:ext>
          </a:extLst>
        </xdr:cNvPr>
        <xdr:cNvCxnSpPr/>
      </xdr:nvCxnSpPr>
      <xdr:spPr>
        <a:xfrm>
          <a:off x="7713980" y="17442180"/>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132842</xdr:rowOff>
    </xdr:from>
    <xdr:to>
      <xdr:col>41</xdr:col>
      <xdr:colOff>101600</xdr:colOff>
      <xdr:row>104</xdr:row>
      <xdr:rowOff>62992</xdr:rowOff>
    </xdr:to>
    <xdr:sp macro="" textlink="">
      <xdr:nvSpPr>
        <xdr:cNvPr id="482" name="楕円 481">
          <a:extLst>
            <a:ext uri="{FF2B5EF4-FFF2-40B4-BE49-F238E27FC236}">
              <a16:creationId xmlns:a16="http://schemas.microsoft.com/office/drawing/2014/main" id="{6C367FE9-028B-49C8-9D6D-F2A732E3C6B0}"/>
            </a:ext>
          </a:extLst>
        </xdr:cNvPr>
        <xdr:cNvSpPr/>
      </xdr:nvSpPr>
      <xdr:spPr>
        <a:xfrm>
          <a:off x="6873240" y="17399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xdr:rowOff>
    </xdr:from>
    <xdr:to>
      <xdr:col>45</xdr:col>
      <xdr:colOff>177800</xdr:colOff>
      <xdr:row>104</xdr:row>
      <xdr:rowOff>12192</xdr:rowOff>
    </xdr:to>
    <xdr:cxnSp macro="">
      <xdr:nvCxnSpPr>
        <xdr:cNvPr id="483" name="直線コネクタ 482">
          <a:extLst>
            <a:ext uri="{FF2B5EF4-FFF2-40B4-BE49-F238E27FC236}">
              <a16:creationId xmlns:a16="http://schemas.microsoft.com/office/drawing/2014/main" id="{B9E77BDD-234F-47D3-9F86-F696FA703B1C}"/>
            </a:ext>
          </a:extLst>
        </xdr:cNvPr>
        <xdr:cNvCxnSpPr/>
      </xdr:nvCxnSpPr>
      <xdr:spPr>
        <a:xfrm flipV="1">
          <a:off x="6924040" y="1744218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141987</xdr:rowOff>
    </xdr:from>
    <xdr:to>
      <xdr:col>36</xdr:col>
      <xdr:colOff>165100</xdr:colOff>
      <xdr:row>104</xdr:row>
      <xdr:rowOff>72137</xdr:rowOff>
    </xdr:to>
    <xdr:sp macro="" textlink="">
      <xdr:nvSpPr>
        <xdr:cNvPr id="484" name="楕円 483">
          <a:extLst>
            <a:ext uri="{FF2B5EF4-FFF2-40B4-BE49-F238E27FC236}">
              <a16:creationId xmlns:a16="http://schemas.microsoft.com/office/drawing/2014/main" id="{2D9E5589-7B66-4448-85DF-88803537C8E1}"/>
            </a:ext>
          </a:extLst>
        </xdr:cNvPr>
        <xdr:cNvSpPr/>
      </xdr:nvSpPr>
      <xdr:spPr>
        <a:xfrm>
          <a:off x="6098540" y="1740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xdr:rowOff>
    </xdr:from>
    <xdr:to>
      <xdr:col>41</xdr:col>
      <xdr:colOff>50800</xdr:colOff>
      <xdr:row>104</xdr:row>
      <xdr:rowOff>21337</xdr:rowOff>
    </xdr:to>
    <xdr:cxnSp macro="">
      <xdr:nvCxnSpPr>
        <xdr:cNvPr id="485" name="直線コネクタ 484">
          <a:extLst>
            <a:ext uri="{FF2B5EF4-FFF2-40B4-BE49-F238E27FC236}">
              <a16:creationId xmlns:a16="http://schemas.microsoft.com/office/drawing/2014/main" id="{9610BE03-AE00-4ACF-9353-D31A34DE8C56}"/>
            </a:ext>
          </a:extLst>
        </xdr:cNvPr>
        <xdr:cNvCxnSpPr/>
      </xdr:nvCxnSpPr>
      <xdr:spPr>
        <a:xfrm flipV="1">
          <a:off x="6149340" y="17446752"/>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4246F6BF-729F-403D-B082-24AD0B1F5293}"/>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29A40513-1296-44E5-A181-78B0D1804D56}"/>
            </a:ext>
          </a:extLst>
        </xdr:cNvPr>
        <xdr:cNvSpPr txBox="1"/>
      </xdr:nvSpPr>
      <xdr:spPr>
        <a:xfrm>
          <a:off x="7509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65549</xdr:rowOff>
    </xdr:from>
    <xdr:ext cx="469744" cy="259045"/>
    <xdr:sp macro="" textlink="">
      <xdr:nvSpPr>
        <xdr:cNvPr id="488" name="n_3aveValue【市民会館】&#10;一人当たり面積">
          <a:extLst>
            <a:ext uri="{FF2B5EF4-FFF2-40B4-BE49-F238E27FC236}">
              <a16:creationId xmlns:a16="http://schemas.microsoft.com/office/drawing/2014/main" id="{6CDF6426-9A34-493C-A5EB-BF779AF893EA}"/>
            </a:ext>
          </a:extLst>
        </xdr:cNvPr>
        <xdr:cNvSpPr txBox="1"/>
      </xdr:nvSpPr>
      <xdr:spPr>
        <a:xfrm>
          <a:off x="6712027" y="1766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56405</xdr:rowOff>
    </xdr:from>
    <xdr:ext cx="469744" cy="259045"/>
    <xdr:sp macro="" textlink="">
      <xdr:nvSpPr>
        <xdr:cNvPr id="489" name="n_4aveValue【市民会館】&#10;一人当たり面積">
          <a:extLst>
            <a:ext uri="{FF2B5EF4-FFF2-40B4-BE49-F238E27FC236}">
              <a16:creationId xmlns:a16="http://schemas.microsoft.com/office/drawing/2014/main" id="{7E816947-1528-45AB-8938-7793B243F1B3}"/>
            </a:ext>
          </a:extLst>
        </xdr:cNvPr>
        <xdr:cNvSpPr txBox="1"/>
      </xdr:nvSpPr>
      <xdr:spPr>
        <a:xfrm>
          <a:off x="5937327" y="1765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120666</xdr:rowOff>
    </xdr:from>
    <xdr:ext cx="469744" cy="259045"/>
    <xdr:sp macro="" textlink="">
      <xdr:nvSpPr>
        <xdr:cNvPr id="490" name="n_1mainValue【市民会館】&#10;一人当たり面積">
          <a:extLst>
            <a:ext uri="{FF2B5EF4-FFF2-40B4-BE49-F238E27FC236}">
              <a16:creationId xmlns:a16="http://schemas.microsoft.com/office/drawing/2014/main" id="{A3FB81EC-CC1B-4945-BBF5-6DC57E0A5E32}"/>
            </a:ext>
          </a:extLst>
        </xdr:cNvPr>
        <xdr:cNvSpPr txBox="1"/>
      </xdr:nvSpPr>
      <xdr:spPr>
        <a:xfrm>
          <a:off x="827158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74947</xdr:rowOff>
    </xdr:from>
    <xdr:ext cx="469744" cy="259045"/>
    <xdr:sp macro="" textlink="">
      <xdr:nvSpPr>
        <xdr:cNvPr id="491" name="n_2mainValue【市民会館】&#10;一人当たり面積">
          <a:extLst>
            <a:ext uri="{FF2B5EF4-FFF2-40B4-BE49-F238E27FC236}">
              <a16:creationId xmlns:a16="http://schemas.microsoft.com/office/drawing/2014/main" id="{BE8FD277-B620-4E31-A66E-EEB6760BE3B0}"/>
            </a:ext>
          </a:extLst>
        </xdr:cNvPr>
        <xdr:cNvSpPr txBox="1"/>
      </xdr:nvSpPr>
      <xdr:spPr>
        <a:xfrm>
          <a:off x="750958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79519</xdr:rowOff>
    </xdr:from>
    <xdr:ext cx="469744" cy="259045"/>
    <xdr:sp macro="" textlink="">
      <xdr:nvSpPr>
        <xdr:cNvPr id="492" name="n_3mainValue【市民会館】&#10;一人当たり面積">
          <a:extLst>
            <a:ext uri="{FF2B5EF4-FFF2-40B4-BE49-F238E27FC236}">
              <a16:creationId xmlns:a16="http://schemas.microsoft.com/office/drawing/2014/main" id="{E05E3FA2-413F-4CDD-BD70-2FF9A3169D39}"/>
            </a:ext>
          </a:extLst>
        </xdr:cNvPr>
        <xdr:cNvSpPr txBox="1"/>
      </xdr:nvSpPr>
      <xdr:spPr>
        <a:xfrm>
          <a:off x="67120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88664</xdr:rowOff>
    </xdr:from>
    <xdr:ext cx="469744" cy="259045"/>
    <xdr:sp macro="" textlink="">
      <xdr:nvSpPr>
        <xdr:cNvPr id="493" name="n_4mainValue【市民会館】&#10;一人当たり面積">
          <a:extLst>
            <a:ext uri="{FF2B5EF4-FFF2-40B4-BE49-F238E27FC236}">
              <a16:creationId xmlns:a16="http://schemas.microsoft.com/office/drawing/2014/main" id="{986D6BBE-BAE8-4BDA-9C03-11F1C17F5ABE}"/>
            </a:ext>
          </a:extLst>
        </xdr:cNvPr>
        <xdr:cNvSpPr txBox="1"/>
      </xdr:nvSpPr>
      <xdr:spPr>
        <a:xfrm>
          <a:off x="5937327" y="1718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476BA60-8BF6-48D1-8799-7A1B7C074E7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EEB2A598-5BA2-438C-BFDD-5D9FEFCA955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66EA6B4-4340-47C7-BEC6-9EBF865774F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F3358E1-537D-4C96-BB44-52DACE2E5BC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39083D75-2776-4278-93A2-EE33A3CED80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E1E5E3D7-764B-4662-80C7-7F3E521F97A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A65C54F-9B0D-4C0A-B64A-CD6200673ED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961B065F-1CD2-40DA-A87F-19B6ACFF216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4263DA3-CAE2-48E3-984E-F2F58F5BDC0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AC4FAF02-17FB-4871-A0C8-FE188540747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4EC42908-3713-45BB-9F16-9D471A2A01B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3FB41C40-1CF5-4462-A7D3-F640305ACA3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1E958025-562D-41D6-94BD-3C862558993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4D7D863C-D97C-4323-9625-5883FA90F7B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D6504AB6-F796-4BD9-8DCF-CFF30D216AE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96FC9056-0322-4D7A-82B9-C87B233953C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3C2A2986-46CB-4F95-8A86-96D43046741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F3E71237-FC0F-42DA-AA53-B399D2B4220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8F00DB00-EECB-4FD0-812F-A6FE92B8B4B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8C344052-4A9B-4412-8C68-686AF47F635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28A1B65E-DE75-4433-8BBB-90FABB9D3AD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62DBB15A-DBDD-49F6-9C6B-DE3B19811F2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67826B09-8413-49C2-9D2C-9DCAC0718F8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4184D034-CEEB-4481-B74B-87041CFD013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5F4ED6E1-AA07-4B88-A702-5B3FE33E40AF}"/>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CE5804D-6973-40B4-B627-3F983AB8B08A}"/>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8B0DAE82-7B78-4326-861B-8B0BC6B70F8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41F4A042-7D15-4D14-8163-A6D2C21FDF5F}"/>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82580205-5616-4292-80EB-25D144314759}"/>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EE80B9EB-BBD6-4BD3-91A3-E69C67375848}"/>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EDFCE89B-9F99-4AEA-87E0-3BC321C78BB2}"/>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52CE7FA8-B538-4728-9E14-B006E9504323}"/>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0FB0AD40-4212-4CD2-8021-5D1A35D64FC3}"/>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27" name="フローチャート: 判断 526">
          <a:extLst>
            <a:ext uri="{FF2B5EF4-FFF2-40B4-BE49-F238E27FC236}">
              <a16:creationId xmlns:a16="http://schemas.microsoft.com/office/drawing/2014/main" id="{D37B999D-5AB2-4144-B820-D536F1BF6643}"/>
            </a:ext>
          </a:extLst>
        </xdr:cNvPr>
        <xdr:cNvSpPr/>
      </xdr:nvSpPr>
      <xdr:spPr>
        <a:xfrm>
          <a:off x="12029440" y="6165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67310</xdr:rowOff>
    </xdr:from>
    <xdr:to>
      <xdr:col>67</xdr:col>
      <xdr:colOff>101600</xdr:colOff>
      <xdr:row>36</xdr:row>
      <xdr:rowOff>168910</xdr:rowOff>
    </xdr:to>
    <xdr:sp macro="" textlink="">
      <xdr:nvSpPr>
        <xdr:cNvPr id="528" name="フローチャート: 判断 527">
          <a:extLst>
            <a:ext uri="{FF2B5EF4-FFF2-40B4-BE49-F238E27FC236}">
              <a16:creationId xmlns:a16="http://schemas.microsoft.com/office/drawing/2014/main" id="{52A4B073-3150-4933-AC75-34E5E514C557}"/>
            </a:ext>
          </a:extLst>
        </xdr:cNvPr>
        <xdr:cNvSpPr/>
      </xdr:nvSpPr>
      <xdr:spPr>
        <a:xfrm>
          <a:off x="1123188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12BB1A4-62C9-452E-9ED8-BF01E61BB41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A4FFC8A-F547-4D3F-9FB0-30FA62FDE69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44A4C18-92C3-494D-A646-0F5880F31F0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ECE2DA1-A435-41A9-A37F-B7A5B61CEA4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70E0AC5-090B-4353-A70F-1C04114DA93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34" name="楕円 533">
          <a:extLst>
            <a:ext uri="{FF2B5EF4-FFF2-40B4-BE49-F238E27FC236}">
              <a16:creationId xmlns:a16="http://schemas.microsoft.com/office/drawing/2014/main" id="{8C6FDB75-9694-457E-9077-8826520B3D4F}"/>
            </a:ext>
          </a:extLst>
        </xdr:cNvPr>
        <xdr:cNvSpPr/>
      </xdr:nvSpPr>
      <xdr:spPr>
        <a:xfrm>
          <a:off x="14325600" y="61347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122572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26C60487-5352-4339-8E03-CDBC75567BE4}"/>
            </a:ext>
          </a:extLst>
        </xdr:cNvPr>
        <xdr:cNvSpPr txBox="1"/>
      </xdr:nvSpPr>
      <xdr:spPr>
        <a:xfrm>
          <a:off x="14414500"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536" name="楕円 535">
          <a:extLst>
            <a:ext uri="{FF2B5EF4-FFF2-40B4-BE49-F238E27FC236}">
              <a16:creationId xmlns:a16="http://schemas.microsoft.com/office/drawing/2014/main" id="{1DD5208C-4423-41B6-AD59-05C07153ADE1}"/>
            </a:ext>
          </a:extLst>
        </xdr:cNvPr>
        <xdr:cNvSpPr/>
      </xdr:nvSpPr>
      <xdr:spPr>
        <a:xfrm>
          <a:off x="1357884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150495</xdr:rowOff>
    </xdr:to>
    <xdr:cxnSp macro="">
      <xdr:nvCxnSpPr>
        <xdr:cNvPr id="537" name="直線コネクタ 536">
          <a:extLst>
            <a:ext uri="{FF2B5EF4-FFF2-40B4-BE49-F238E27FC236}">
              <a16:creationId xmlns:a16="http://schemas.microsoft.com/office/drawing/2014/main" id="{B8A9AFB4-825B-4E87-86B2-526197CA49CF}"/>
            </a:ext>
          </a:extLst>
        </xdr:cNvPr>
        <xdr:cNvCxnSpPr/>
      </xdr:nvCxnSpPr>
      <xdr:spPr>
        <a:xfrm>
          <a:off x="13629640" y="6136005"/>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170180</xdr:rowOff>
    </xdr:from>
    <xdr:to>
      <xdr:col>76</xdr:col>
      <xdr:colOff>165100</xdr:colOff>
      <xdr:row>36</xdr:row>
      <xdr:rowOff>100330</xdr:rowOff>
    </xdr:to>
    <xdr:sp macro="" textlink="">
      <xdr:nvSpPr>
        <xdr:cNvPr id="538" name="楕円 537">
          <a:extLst>
            <a:ext uri="{FF2B5EF4-FFF2-40B4-BE49-F238E27FC236}">
              <a16:creationId xmlns:a16="http://schemas.microsoft.com/office/drawing/2014/main" id="{8033DBA0-D103-4357-8449-1376201FF1F5}"/>
            </a:ext>
          </a:extLst>
        </xdr:cNvPr>
        <xdr:cNvSpPr/>
      </xdr:nvSpPr>
      <xdr:spPr>
        <a:xfrm>
          <a:off x="12804140" y="603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49530</xdr:rowOff>
    </xdr:from>
    <xdr:to>
      <xdr:col>81</xdr:col>
      <xdr:colOff>50800</xdr:colOff>
      <xdr:row>36</xdr:row>
      <xdr:rowOff>100965</xdr:rowOff>
    </xdr:to>
    <xdr:cxnSp macro="">
      <xdr:nvCxnSpPr>
        <xdr:cNvPr id="539" name="直線コネクタ 538">
          <a:extLst>
            <a:ext uri="{FF2B5EF4-FFF2-40B4-BE49-F238E27FC236}">
              <a16:creationId xmlns:a16="http://schemas.microsoft.com/office/drawing/2014/main" id="{57E87917-5A36-44C4-A854-50CDC8ED9218}"/>
            </a:ext>
          </a:extLst>
        </xdr:cNvPr>
        <xdr:cNvCxnSpPr/>
      </xdr:nvCxnSpPr>
      <xdr:spPr>
        <a:xfrm>
          <a:off x="12854940" y="608457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143510</xdr:rowOff>
    </xdr:from>
    <xdr:to>
      <xdr:col>72</xdr:col>
      <xdr:colOff>38100</xdr:colOff>
      <xdr:row>36</xdr:row>
      <xdr:rowOff>73660</xdr:rowOff>
    </xdr:to>
    <xdr:sp macro="" textlink="">
      <xdr:nvSpPr>
        <xdr:cNvPr id="540" name="楕円 539">
          <a:extLst>
            <a:ext uri="{FF2B5EF4-FFF2-40B4-BE49-F238E27FC236}">
              <a16:creationId xmlns:a16="http://schemas.microsoft.com/office/drawing/2014/main" id="{7BD7DF1E-E8BF-4A2D-B22A-BD1D47B70473}"/>
            </a:ext>
          </a:extLst>
        </xdr:cNvPr>
        <xdr:cNvSpPr/>
      </xdr:nvSpPr>
      <xdr:spPr>
        <a:xfrm>
          <a:off x="12029440" y="6010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22860</xdr:rowOff>
    </xdr:from>
    <xdr:to>
      <xdr:col>76</xdr:col>
      <xdr:colOff>114300</xdr:colOff>
      <xdr:row>36</xdr:row>
      <xdr:rowOff>49530</xdr:rowOff>
    </xdr:to>
    <xdr:cxnSp macro="">
      <xdr:nvCxnSpPr>
        <xdr:cNvPr id="541" name="直線コネクタ 540">
          <a:extLst>
            <a:ext uri="{FF2B5EF4-FFF2-40B4-BE49-F238E27FC236}">
              <a16:creationId xmlns:a16="http://schemas.microsoft.com/office/drawing/2014/main" id="{1B1EBDD1-3D9D-4C09-9EC4-ABACE1A07E59}"/>
            </a:ext>
          </a:extLst>
        </xdr:cNvPr>
        <xdr:cNvCxnSpPr/>
      </xdr:nvCxnSpPr>
      <xdr:spPr>
        <a:xfrm>
          <a:off x="12072620" y="605790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76835</xdr:rowOff>
    </xdr:from>
    <xdr:to>
      <xdr:col>67</xdr:col>
      <xdr:colOff>101600</xdr:colOff>
      <xdr:row>36</xdr:row>
      <xdr:rowOff>6985</xdr:rowOff>
    </xdr:to>
    <xdr:sp macro="" textlink="">
      <xdr:nvSpPr>
        <xdr:cNvPr id="542" name="楕円 541">
          <a:extLst>
            <a:ext uri="{FF2B5EF4-FFF2-40B4-BE49-F238E27FC236}">
              <a16:creationId xmlns:a16="http://schemas.microsoft.com/office/drawing/2014/main" id="{6E1D05AA-EF6B-4639-833B-F87A1ABB9BF1}"/>
            </a:ext>
          </a:extLst>
        </xdr:cNvPr>
        <xdr:cNvSpPr/>
      </xdr:nvSpPr>
      <xdr:spPr>
        <a:xfrm>
          <a:off x="11231880" y="5944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127635</xdr:rowOff>
    </xdr:from>
    <xdr:to>
      <xdr:col>71</xdr:col>
      <xdr:colOff>177800</xdr:colOff>
      <xdr:row>36</xdr:row>
      <xdr:rowOff>22860</xdr:rowOff>
    </xdr:to>
    <xdr:cxnSp macro="">
      <xdr:nvCxnSpPr>
        <xdr:cNvPr id="543" name="直線コネクタ 542">
          <a:extLst>
            <a:ext uri="{FF2B5EF4-FFF2-40B4-BE49-F238E27FC236}">
              <a16:creationId xmlns:a16="http://schemas.microsoft.com/office/drawing/2014/main" id="{63E27BA3-35DC-4738-94E0-463E688BA004}"/>
            </a:ext>
          </a:extLst>
        </xdr:cNvPr>
        <xdr:cNvCxnSpPr/>
      </xdr:nvCxnSpPr>
      <xdr:spPr>
        <a:xfrm>
          <a:off x="11282680" y="599503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650A214D-5BAB-4C03-9653-EFC5D673722A}"/>
            </a:ext>
          </a:extLst>
        </xdr:cNvPr>
        <xdr:cNvSpPr txBox="1"/>
      </xdr:nvSpPr>
      <xdr:spPr>
        <a:xfrm>
          <a:off x="13437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D097C050-7B28-4716-AA41-8C8883ADF6D8}"/>
            </a:ext>
          </a:extLst>
        </xdr:cNvPr>
        <xdr:cNvSpPr txBox="1"/>
      </xdr:nvSpPr>
      <xdr:spPr>
        <a:xfrm>
          <a:off x="12675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51452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F1085700-C9DF-4986-A889-7529CD223DCC}"/>
            </a:ext>
          </a:extLst>
        </xdr:cNvPr>
        <xdr:cNvSpPr txBox="1"/>
      </xdr:nvSpPr>
      <xdr:spPr>
        <a:xfrm>
          <a:off x="11900544"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160037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CFCD47BE-CDB4-42BB-9AF4-0E37CD7D070E}"/>
            </a:ext>
          </a:extLst>
        </xdr:cNvPr>
        <xdr:cNvSpPr txBox="1"/>
      </xdr:nvSpPr>
      <xdr:spPr>
        <a:xfrm>
          <a:off x="1110298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60F929E-27DF-4819-A3A3-BFCFE61EA013}"/>
            </a:ext>
          </a:extLst>
        </xdr:cNvPr>
        <xdr:cNvSpPr txBox="1"/>
      </xdr:nvSpPr>
      <xdr:spPr>
        <a:xfrm>
          <a:off x="134372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116857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92FFCFA0-649B-47DC-BBDB-15387BE8CEF9}"/>
            </a:ext>
          </a:extLst>
        </xdr:cNvPr>
        <xdr:cNvSpPr txBox="1"/>
      </xdr:nvSpPr>
      <xdr:spPr>
        <a:xfrm>
          <a:off x="126752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90187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8B5D721-DF8A-4C02-881D-1DA50A8AC088}"/>
            </a:ext>
          </a:extLst>
        </xdr:cNvPr>
        <xdr:cNvSpPr txBox="1"/>
      </xdr:nvSpPr>
      <xdr:spPr>
        <a:xfrm>
          <a:off x="119005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23512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7866982-4110-43FA-8D40-FBCBCADDEE56}"/>
            </a:ext>
          </a:extLst>
        </xdr:cNvPr>
        <xdr:cNvSpPr txBox="1"/>
      </xdr:nvSpPr>
      <xdr:spPr>
        <a:xfrm>
          <a:off x="1110298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CBBE93DA-D23D-406F-BB64-8A142703211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2D1E4DCB-FC2E-48EE-96EB-B6FF3115BA0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A710630C-BBA6-4780-98F7-CE0424DD55F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BE944B17-770A-4251-BF82-D1DDE7BEBCA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FCDECD5-B0E6-4291-B83B-9D6A82C751D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37DDA08-4B8B-41E3-B91F-38740571B1C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8804FB5-2E2C-4702-B726-4C4ADCDF44A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4992543-8A63-41BF-B8E8-C66716A8915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299D0A78-3987-4951-BF31-E028CA25E21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49C4EF81-0FC3-4395-8CBD-9135E8EC609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CF716097-9D15-44FB-B661-F5E72AB86C42}"/>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9DC1895A-4EF6-406E-931D-68E467C5F8E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BF059013-853C-48D4-B7E5-F9C4E2536CE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5810D380-E86B-47DE-89A4-83F3C0532376}"/>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42788E3-B0DB-45FB-93B7-E7997D25B11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6088EEF3-4552-4B73-BE25-33388B9ADB14}"/>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9B4B99E4-1549-450E-8F5B-4A93B488368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6D536D4E-A614-45E7-B7CE-692637A37D45}"/>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AE548C04-40FE-434D-8B3F-24371652E7A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4EE13E77-507D-401E-8BD3-6F8893B3007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BFDB332D-0AD6-4CAF-AC07-42C6CA9A152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8220ADBF-E302-4900-B4C2-006139B0FCDF}"/>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4868F678-6202-43F8-B581-1252F121369E}"/>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7E342C92-2C05-4ED3-8B0A-33458EBC7AFF}"/>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7DAE9E26-4075-400B-9EF0-409CBCD2E038}"/>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BF3F4719-615A-4DBB-8F62-84F483BFD6B8}"/>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FEA6D65E-9A65-47A5-9FE0-A328317C3954}"/>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7893A31A-DEDB-4E40-8D2F-C0E505A9FB77}"/>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94F47DF7-D3CF-48CD-88AC-A931F90B8D89}"/>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9DEEF05F-BF7E-409B-95F9-ED3B8CBA865B}"/>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108007</xdr:rowOff>
    </xdr:from>
    <xdr:to>
      <xdr:col>102</xdr:col>
      <xdr:colOff>165100</xdr:colOff>
      <xdr:row>40</xdr:row>
      <xdr:rowOff>38157</xdr:rowOff>
    </xdr:to>
    <xdr:sp macro="" textlink="">
      <xdr:nvSpPr>
        <xdr:cNvPr id="582" name="フローチャート: 判断 581">
          <a:extLst>
            <a:ext uri="{FF2B5EF4-FFF2-40B4-BE49-F238E27FC236}">
              <a16:creationId xmlns:a16="http://schemas.microsoft.com/office/drawing/2014/main" id="{A1503446-B140-443B-B5F0-A3969AD9AAA9}"/>
            </a:ext>
          </a:extLst>
        </xdr:cNvPr>
        <xdr:cNvSpPr/>
      </xdr:nvSpPr>
      <xdr:spPr>
        <a:xfrm>
          <a:off x="17162780" y="6645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168193</xdr:rowOff>
    </xdr:from>
    <xdr:to>
      <xdr:col>98</xdr:col>
      <xdr:colOff>38100</xdr:colOff>
      <xdr:row>40</xdr:row>
      <xdr:rowOff>98343</xdr:rowOff>
    </xdr:to>
    <xdr:sp macro="" textlink="">
      <xdr:nvSpPr>
        <xdr:cNvPr id="583" name="フローチャート: 判断 582">
          <a:extLst>
            <a:ext uri="{FF2B5EF4-FFF2-40B4-BE49-F238E27FC236}">
              <a16:creationId xmlns:a16="http://schemas.microsoft.com/office/drawing/2014/main" id="{9568AD52-55A0-4DFD-B96D-F4A7ADAE208B}"/>
            </a:ext>
          </a:extLst>
        </xdr:cNvPr>
        <xdr:cNvSpPr/>
      </xdr:nvSpPr>
      <xdr:spPr>
        <a:xfrm>
          <a:off x="16388080" y="6706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91786B6-1AA5-44C8-BC0B-9734EFAD20D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2CF9CAC-9085-486F-9476-10F50BAE3D4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B885E1-6A00-434E-A1F2-7C3EE5DE8AC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418135B-341F-4CA7-BC08-03AC77DB87E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4902A14-8EB0-4686-84BA-CDD1E115379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80447</xdr:rowOff>
    </xdr:from>
    <xdr:to>
      <xdr:col>116</xdr:col>
      <xdr:colOff>114300</xdr:colOff>
      <xdr:row>41</xdr:row>
      <xdr:rowOff>10597</xdr:rowOff>
    </xdr:to>
    <xdr:sp macro="" textlink="">
      <xdr:nvSpPr>
        <xdr:cNvPr id="589" name="楕円 588">
          <a:extLst>
            <a:ext uri="{FF2B5EF4-FFF2-40B4-BE49-F238E27FC236}">
              <a16:creationId xmlns:a16="http://schemas.microsoft.com/office/drawing/2014/main" id="{C7395EFC-2D21-44F0-95FF-34E2C9A1F499}"/>
            </a:ext>
          </a:extLst>
        </xdr:cNvPr>
        <xdr:cNvSpPr/>
      </xdr:nvSpPr>
      <xdr:spPr>
        <a:xfrm>
          <a:off x="19458940" y="6786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58874</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324E972C-9B70-4F93-AC4E-19F284F97739}"/>
            </a:ext>
          </a:extLst>
        </xdr:cNvPr>
        <xdr:cNvSpPr txBox="1"/>
      </xdr:nvSpPr>
      <xdr:spPr>
        <a:xfrm>
          <a:off x="19547840" y="67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88974</xdr:rowOff>
    </xdr:from>
    <xdr:to>
      <xdr:col>112</xdr:col>
      <xdr:colOff>38100</xdr:colOff>
      <xdr:row>41</xdr:row>
      <xdr:rowOff>19124</xdr:rowOff>
    </xdr:to>
    <xdr:sp macro="" textlink="">
      <xdr:nvSpPr>
        <xdr:cNvPr id="591" name="楕円 590">
          <a:extLst>
            <a:ext uri="{FF2B5EF4-FFF2-40B4-BE49-F238E27FC236}">
              <a16:creationId xmlns:a16="http://schemas.microsoft.com/office/drawing/2014/main" id="{6B248AA3-2E27-487D-8CD1-C1B9AA17474F}"/>
            </a:ext>
          </a:extLst>
        </xdr:cNvPr>
        <xdr:cNvSpPr/>
      </xdr:nvSpPr>
      <xdr:spPr>
        <a:xfrm>
          <a:off x="18735040" y="6794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131247</xdr:rowOff>
    </xdr:from>
    <xdr:to>
      <xdr:col>116</xdr:col>
      <xdr:colOff>63500</xdr:colOff>
      <xdr:row>40</xdr:row>
      <xdr:rowOff>139774</xdr:rowOff>
    </xdr:to>
    <xdr:cxnSp macro="">
      <xdr:nvCxnSpPr>
        <xdr:cNvPr id="592" name="直線コネクタ 591">
          <a:extLst>
            <a:ext uri="{FF2B5EF4-FFF2-40B4-BE49-F238E27FC236}">
              <a16:creationId xmlns:a16="http://schemas.microsoft.com/office/drawing/2014/main" id="{2781106F-BCDE-46CA-8A51-FD05B813B072}"/>
            </a:ext>
          </a:extLst>
        </xdr:cNvPr>
        <xdr:cNvCxnSpPr/>
      </xdr:nvCxnSpPr>
      <xdr:spPr>
        <a:xfrm flipV="1">
          <a:off x="18778220" y="6836847"/>
          <a:ext cx="73152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94853</xdr:rowOff>
    </xdr:from>
    <xdr:to>
      <xdr:col>107</xdr:col>
      <xdr:colOff>101600</xdr:colOff>
      <xdr:row>41</xdr:row>
      <xdr:rowOff>25003</xdr:rowOff>
    </xdr:to>
    <xdr:sp macro="" textlink="">
      <xdr:nvSpPr>
        <xdr:cNvPr id="593" name="楕円 592">
          <a:extLst>
            <a:ext uri="{FF2B5EF4-FFF2-40B4-BE49-F238E27FC236}">
              <a16:creationId xmlns:a16="http://schemas.microsoft.com/office/drawing/2014/main" id="{6EC66C7C-989A-4212-A099-044A44435480}"/>
            </a:ext>
          </a:extLst>
        </xdr:cNvPr>
        <xdr:cNvSpPr/>
      </xdr:nvSpPr>
      <xdr:spPr>
        <a:xfrm>
          <a:off x="17937480" y="6800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139774</xdr:rowOff>
    </xdr:from>
    <xdr:to>
      <xdr:col>111</xdr:col>
      <xdr:colOff>177800</xdr:colOff>
      <xdr:row>40</xdr:row>
      <xdr:rowOff>145653</xdr:rowOff>
    </xdr:to>
    <xdr:cxnSp macro="">
      <xdr:nvCxnSpPr>
        <xdr:cNvPr id="594" name="直線コネクタ 593">
          <a:extLst>
            <a:ext uri="{FF2B5EF4-FFF2-40B4-BE49-F238E27FC236}">
              <a16:creationId xmlns:a16="http://schemas.microsoft.com/office/drawing/2014/main" id="{1F99DB41-D8C1-4CD1-8EFC-DB30DE6E2126}"/>
            </a:ext>
          </a:extLst>
        </xdr:cNvPr>
        <xdr:cNvCxnSpPr/>
      </xdr:nvCxnSpPr>
      <xdr:spPr>
        <a:xfrm flipV="1">
          <a:off x="17988280" y="6845374"/>
          <a:ext cx="78994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106096</xdr:rowOff>
    </xdr:from>
    <xdr:to>
      <xdr:col>102</xdr:col>
      <xdr:colOff>165100</xdr:colOff>
      <xdr:row>41</xdr:row>
      <xdr:rowOff>36246</xdr:rowOff>
    </xdr:to>
    <xdr:sp macro="" textlink="">
      <xdr:nvSpPr>
        <xdr:cNvPr id="595" name="楕円 594">
          <a:extLst>
            <a:ext uri="{FF2B5EF4-FFF2-40B4-BE49-F238E27FC236}">
              <a16:creationId xmlns:a16="http://schemas.microsoft.com/office/drawing/2014/main" id="{8CF53515-14A5-40F6-AD1E-AB1ADDFD9A31}"/>
            </a:ext>
          </a:extLst>
        </xdr:cNvPr>
        <xdr:cNvSpPr/>
      </xdr:nvSpPr>
      <xdr:spPr>
        <a:xfrm>
          <a:off x="17162780" y="6811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145653</xdr:rowOff>
    </xdr:from>
    <xdr:to>
      <xdr:col>107</xdr:col>
      <xdr:colOff>50800</xdr:colOff>
      <xdr:row>40</xdr:row>
      <xdr:rowOff>156896</xdr:rowOff>
    </xdr:to>
    <xdr:cxnSp macro="">
      <xdr:nvCxnSpPr>
        <xdr:cNvPr id="596" name="直線コネクタ 595">
          <a:extLst>
            <a:ext uri="{FF2B5EF4-FFF2-40B4-BE49-F238E27FC236}">
              <a16:creationId xmlns:a16="http://schemas.microsoft.com/office/drawing/2014/main" id="{9686D43C-BC68-4C9D-8195-6757BBE5A68F}"/>
            </a:ext>
          </a:extLst>
        </xdr:cNvPr>
        <xdr:cNvCxnSpPr/>
      </xdr:nvCxnSpPr>
      <xdr:spPr>
        <a:xfrm flipV="1">
          <a:off x="17213580" y="6851253"/>
          <a:ext cx="7747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101368</xdr:rowOff>
    </xdr:from>
    <xdr:to>
      <xdr:col>98</xdr:col>
      <xdr:colOff>38100</xdr:colOff>
      <xdr:row>41</xdr:row>
      <xdr:rowOff>31518</xdr:rowOff>
    </xdr:to>
    <xdr:sp macro="" textlink="">
      <xdr:nvSpPr>
        <xdr:cNvPr id="597" name="楕円 596">
          <a:extLst>
            <a:ext uri="{FF2B5EF4-FFF2-40B4-BE49-F238E27FC236}">
              <a16:creationId xmlns:a16="http://schemas.microsoft.com/office/drawing/2014/main" id="{86F9DC82-989C-41E6-B553-4102AE874CE3}"/>
            </a:ext>
          </a:extLst>
        </xdr:cNvPr>
        <xdr:cNvSpPr/>
      </xdr:nvSpPr>
      <xdr:spPr>
        <a:xfrm>
          <a:off x="16388080" y="6806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152168</xdr:rowOff>
    </xdr:from>
    <xdr:to>
      <xdr:col>102</xdr:col>
      <xdr:colOff>114300</xdr:colOff>
      <xdr:row>40</xdr:row>
      <xdr:rowOff>156896</xdr:rowOff>
    </xdr:to>
    <xdr:cxnSp macro="">
      <xdr:nvCxnSpPr>
        <xdr:cNvPr id="598" name="直線コネクタ 597">
          <a:extLst>
            <a:ext uri="{FF2B5EF4-FFF2-40B4-BE49-F238E27FC236}">
              <a16:creationId xmlns:a16="http://schemas.microsoft.com/office/drawing/2014/main" id="{97D6B39A-7EAB-4C2E-B445-35649941A7E9}"/>
            </a:ext>
          </a:extLst>
        </xdr:cNvPr>
        <xdr:cNvCxnSpPr/>
      </xdr:nvCxnSpPr>
      <xdr:spPr>
        <a:xfrm>
          <a:off x="16431260" y="6857768"/>
          <a:ext cx="78232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DBA85A34-E4FC-4C21-9DAD-2B95D779F4DE}"/>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1CFDECB-2454-4C62-AD93-DED3955DA810}"/>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54684</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49ABFF78-0ECB-4395-BB06-749E448217C0}"/>
            </a:ext>
          </a:extLst>
        </xdr:cNvPr>
        <xdr:cNvSpPr txBox="1"/>
      </xdr:nvSpPr>
      <xdr:spPr>
        <a:xfrm>
          <a:off x="16969251" y="64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114870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FB8A070E-69FF-4298-96F9-8EA6C9A2650C}"/>
            </a:ext>
          </a:extLst>
        </xdr:cNvPr>
        <xdr:cNvSpPr txBox="1"/>
      </xdr:nvSpPr>
      <xdr:spPr>
        <a:xfrm>
          <a:off x="16194551" y="6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10251</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E39307C9-9DFE-45CF-A28F-D61A3BC75B97}"/>
            </a:ext>
          </a:extLst>
        </xdr:cNvPr>
        <xdr:cNvSpPr txBox="1"/>
      </xdr:nvSpPr>
      <xdr:spPr>
        <a:xfrm>
          <a:off x="18528811" y="688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16130</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BDF4DA08-8655-42FD-A831-51969D4E30C5}"/>
            </a:ext>
          </a:extLst>
        </xdr:cNvPr>
        <xdr:cNvSpPr txBox="1"/>
      </xdr:nvSpPr>
      <xdr:spPr>
        <a:xfrm>
          <a:off x="17766811" y="68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27373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A2AB95C1-D3A6-4E52-BBA1-E49421DE00E2}"/>
            </a:ext>
          </a:extLst>
        </xdr:cNvPr>
        <xdr:cNvSpPr txBox="1"/>
      </xdr:nvSpPr>
      <xdr:spPr>
        <a:xfrm>
          <a:off x="16969251" y="69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22645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73F7097B-DEAC-40F8-881A-76DD8D0A8913}"/>
            </a:ext>
          </a:extLst>
        </xdr:cNvPr>
        <xdr:cNvSpPr txBox="1"/>
      </xdr:nvSpPr>
      <xdr:spPr>
        <a:xfrm>
          <a:off x="16194551" y="68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C7B5A841-A815-4E99-BFE8-7F3C41FF50E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6B68FE3-CF9E-4AC3-9B48-AA760D35BBE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16733FB1-E417-4432-A1E9-548E2B3B8CC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D0C2CC8E-EADC-4BB4-BFEF-3E72C2F24D5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AB00CE2-1B61-4BA6-B497-7ED55AFD803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131EC472-3A7F-430B-A903-36761301780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73B2CF44-02F3-4F27-9127-1AF65333755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C16FC9A-A204-4386-8299-4CBE29A8C02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CA92606-90DF-40D8-8B6A-E0628661624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C78A8D27-6E73-42F0-BBA8-39439D8F7DB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504A9FCC-131B-4A2E-86CE-622974B2F4E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17EA7D5C-E5C9-461A-B8F8-9D38F517CBB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E4504FDF-0D07-4A97-A419-F8565EFFA4C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A5DCF119-663B-4A1E-9913-0A157937DA5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4FF7E5BB-E299-47E9-B418-A027705B0E8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20669BBD-B810-4859-BD77-C414096873C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70C7AA06-E8C9-4B4F-8BFE-78299EC7CEA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94B410-47B4-4FDA-A35D-63C79B364D1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CE442109-7E8D-401B-A845-0E49B78551A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8C17E79A-5FAF-499E-A0BB-CC762794F1F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172DA0D0-E33D-4B43-82BF-A4A5BB24814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83EEF3E6-759C-4381-BFB4-6B9C7B7DF14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CBD22674-D498-49E5-9EF1-6817557830B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F86F0081-870E-4785-BAA8-09858DA7F9F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345430A1-8AA5-423B-99C7-AF2F2A5ACE1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1FA9CC04-CBCE-4968-9C0B-C7D3744985AA}"/>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CB2B7084-D76D-4414-84DF-0CDA012E3FEB}"/>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EF254E80-7373-4128-BA96-E72D6F5B7FBC}"/>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6E89B94D-4AE9-4E96-94AD-7D4611107BAD}"/>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EF92C4B7-0826-48ED-BF1C-290D97BA6215}"/>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ABA4DADF-FB3C-47E8-99BA-DE02A034C980}"/>
            </a:ext>
          </a:extLst>
        </xdr:cNvPr>
        <xdr:cNvSpPr txBox="1"/>
      </xdr:nvSpPr>
      <xdr:spPr>
        <a:xfrm>
          <a:off x="14414500" y="995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1E9AA177-DBE1-4703-A188-6722855423B9}"/>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F008758A-4A84-44D2-B944-EC7CE7E41327}"/>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64D374CD-53F8-476C-A39A-D570203295F5}"/>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12881</xdr:rowOff>
    </xdr:from>
    <xdr:to>
      <xdr:col>72</xdr:col>
      <xdr:colOff>38100</xdr:colOff>
      <xdr:row>60</xdr:row>
      <xdr:rowOff>114481</xdr:rowOff>
    </xdr:to>
    <xdr:sp macro="" textlink="">
      <xdr:nvSpPr>
        <xdr:cNvPr id="641" name="フローチャート: 判断 640">
          <a:extLst>
            <a:ext uri="{FF2B5EF4-FFF2-40B4-BE49-F238E27FC236}">
              <a16:creationId xmlns:a16="http://schemas.microsoft.com/office/drawing/2014/main" id="{124475ED-D491-4148-88E8-2F1FF9C918E5}"/>
            </a:ext>
          </a:extLst>
        </xdr:cNvPr>
        <xdr:cNvSpPr/>
      </xdr:nvSpPr>
      <xdr:spPr>
        <a:xfrm>
          <a:off x="12029440" y="10071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164737</xdr:rowOff>
    </xdr:from>
    <xdr:to>
      <xdr:col>67</xdr:col>
      <xdr:colOff>101600</xdr:colOff>
      <xdr:row>60</xdr:row>
      <xdr:rowOff>94887</xdr:rowOff>
    </xdr:to>
    <xdr:sp macro="" textlink="">
      <xdr:nvSpPr>
        <xdr:cNvPr id="642" name="フローチャート: 判断 641">
          <a:extLst>
            <a:ext uri="{FF2B5EF4-FFF2-40B4-BE49-F238E27FC236}">
              <a16:creationId xmlns:a16="http://schemas.microsoft.com/office/drawing/2014/main" id="{181D1016-C8BD-4C36-8A98-76A20A58765F}"/>
            </a:ext>
          </a:extLst>
        </xdr:cNvPr>
        <xdr:cNvSpPr/>
      </xdr:nvSpPr>
      <xdr:spPr>
        <a:xfrm>
          <a:off x="1123188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550D234-8AC4-44CF-AD63-A19558D9FCA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95ACFE8-6225-4B89-83FE-858C969F6F9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AA2D48A-6076-44AB-BD55-4B9A9BBFD4A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7FF22B8-23DD-4BAE-9514-C3827BCE976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A09707A-99C1-47FE-90B8-353A2ED1EA2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648" name="楕円 647">
          <a:extLst>
            <a:ext uri="{FF2B5EF4-FFF2-40B4-BE49-F238E27FC236}">
              <a16:creationId xmlns:a16="http://schemas.microsoft.com/office/drawing/2014/main" id="{A7A8D03A-B983-403E-A603-B551EC63262C}"/>
            </a:ext>
          </a:extLst>
        </xdr:cNvPr>
        <xdr:cNvSpPr/>
      </xdr:nvSpPr>
      <xdr:spPr>
        <a:xfrm>
          <a:off x="14325600" y="102977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385385C-15F7-40C0-82FF-B945792E3942}"/>
            </a:ext>
          </a:extLst>
        </xdr:cNvPr>
        <xdr:cNvSpPr txBox="1"/>
      </xdr:nvSpPr>
      <xdr:spPr>
        <a:xfrm>
          <a:off x="14414500"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650" name="楕円 649">
          <a:extLst>
            <a:ext uri="{FF2B5EF4-FFF2-40B4-BE49-F238E27FC236}">
              <a16:creationId xmlns:a16="http://schemas.microsoft.com/office/drawing/2014/main" id="{C7D40027-D419-42A7-84B0-D3664CEC29F7}"/>
            </a:ext>
          </a:extLst>
        </xdr:cNvPr>
        <xdr:cNvSpPr/>
      </xdr:nvSpPr>
      <xdr:spPr>
        <a:xfrm>
          <a:off x="13578840" y="10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75112</xdr:rowOff>
    </xdr:from>
    <xdr:to>
      <xdr:col>85</xdr:col>
      <xdr:colOff>127000</xdr:colOff>
      <xdr:row>61</xdr:row>
      <xdr:rowOff>122465</xdr:rowOff>
    </xdr:to>
    <xdr:cxnSp macro="">
      <xdr:nvCxnSpPr>
        <xdr:cNvPr id="651" name="直線コネクタ 650">
          <a:extLst>
            <a:ext uri="{FF2B5EF4-FFF2-40B4-BE49-F238E27FC236}">
              <a16:creationId xmlns:a16="http://schemas.microsoft.com/office/drawing/2014/main" id="{D0148731-99AD-458F-AFDE-23344DDC06CE}"/>
            </a:ext>
          </a:extLst>
        </xdr:cNvPr>
        <xdr:cNvCxnSpPr/>
      </xdr:nvCxnSpPr>
      <xdr:spPr>
        <a:xfrm>
          <a:off x="13629640" y="10301152"/>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148409</xdr:rowOff>
    </xdr:from>
    <xdr:to>
      <xdr:col>76</xdr:col>
      <xdr:colOff>165100</xdr:colOff>
      <xdr:row>61</xdr:row>
      <xdr:rowOff>78559</xdr:rowOff>
    </xdr:to>
    <xdr:sp macro="" textlink="">
      <xdr:nvSpPr>
        <xdr:cNvPr id="652" name="楕円 651">
          <a:extLst>
            <a:ext uri="{FF2B5EF4-FFF2-40B4-BE49-F238E27FC236}">
              <a16:creationId xmlns:a16="http://schemas.microsoft.com/office/drawing/2014/main" id="{BFF4BC37-E4D6-44E2-A4CC-4F4F5FB14E79}"/>
            </a:ext>
          </a:extLst>
        </xdr:cNvPr>
        <xdr:cNvSpPr/>
      </xdr:nvSpPr>
      <xdr:spPr>
        <a:xfrm>
          <a:off x="1280414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75112</xdr:rowOff>
    </xdr:to>
    <xdr:cxnSp macro="">
      <xdr:nvCxnSpPr>
        <xdr:cNvPr id="653" name="直線コネクタ 652">
          <a:extLst>
            <a:ext uri="{FF2B5EF4-FFF2-40B4-BE49-F238E27FC236}">
              <a16:creationId xmlns:a16="http://schemas.microsoft.com/office/drawing/2014/main" id="{BDDCF80C-C763-4242-87B0-1D86FBCF545B}"/>
            </a:ext>
          </a:extLst>
        </xdr:cNvPr>
        <xdr:cNvCxnSpPr/>
      </xdr:nvCxnSpPr>
      <xdr:spPr>
        <a:xfrm>
          <a:off x="12854940" y="10253799"/>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99423</xdr:rowOff>
    </xdr:from>
    <xdr:to>
      <xdr:col>72</xdr:col>
      <xdr:colOff>38100</xdr:colOff>
      <xdr:row>61</xdr:row>
      <xdr:rowOff>29573</xdr:rowOff>
    </xdr:to>
    <xdr:sp macro="" textlink="">
      <xdr:nvSpPr>
        <xdr:cNvPr id="654" name="楕円 653">
          <a:extLst>
            <a:ext uri="{FF2B5EF4-FFF2-40B4-BE49-F238E27FC236}">
              <a16:creationId xmlns:a16="http://schemas.microsoft.com/office/drawing/2014/main" id="{103ADE81-D317-4605-8FEB-BEE7E5AB179E}"/>
            </a:ext>
          </a:extLst>
        </xdr:cNvPr>
        <xdr:cNvSpPr/>
      </xdr:nvSpPr>
      <xdr:spPr>
        <a:xfrm>
          <a:off x="12029440" y="10157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150223</xdr:rowOff>
    </xdr:from>
    <xdr:to>
      <xdr:col>76</xdr:col>
      <xdr:colOff>114300</xdr:colOff>
      <xdr:row>61</xdr:row>
      <xdr:rowOff>27759</xdr:rowOff>
    </xdr:to>
    <xdr:cxnSp macro="">
      <xdr:nvCxnSpPr>
        <xdr:cNvPr id="655" name="直線コネクタ 654">
          <a:extLst>
            <a:ext uri="{FF2B5EF4-FFF2-40B4-BE49-F238E27FC236}">
              <a16:creationId xmlns:a16="http://schemas.microsoft.com/office/drawing/2014/main" id="{D67B2449-2C54-47AC-93D5-8970AD432402}"/>
            </a:ext>
          </a:extLst>
        </xdr:cNvPr>
        <xdr:cNvCxnSpPr/>
      </xdr:nvCxnSpPr>
      <xdr:spPr>
        <a:xfrm>
          <a:off x="12072620" y="10208623"/>
          <a:ext cx="7823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656" name="楕円 655">
          <a:extLst>
            <a:ext uri="{FF2B5EF4-FFF2-40B4-BE49-F238E27FC236}">
              <a16:creationId xmlns:a16="http://schemas.microsoft.com/office/drawing/2014/main" id="{9CD02136-3FF2-4E44-B02D-9BF772B039B1}"/>
            </a:ext>
          </a:extLst>
        </xdr:cNvPr>
        <xdr:cNvSpPr/>
      </xdr:nvSpPr>
      <xdr:spPr>
        <a:xfrm>
          <a:off x="1123188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150223</xdr:rowOff>
    </xdr:to>
    <xdr:cxnSp macro="">
      <xdr:nvCxnSpPr>
        <xdr:cNvPr id="657" name="直線コネクタ 656">
          <a:extLst>
            <a:ext uri="{FF2B5EF4-FFF2-40B4-BE49-F238E27FC236}">
              <a16:creationId xmlns:a16="http://schemas.microsoft.com/office/drawing/2014/main" id="{37B8C068-25E9-4306-9611-298B33C73E75}"/>
            </a:ext>
          </a:extLst>
        </xdr:cNvPr>
        <xdr:cNvCxnSpPr/>
      </xdr:nvCxnSpPr>
      <xdr:spPr>
        <a:xfrm>
          <a:off x="11282680" y="10161270"/>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CF795A1C-E3EB-4DC3-86BB-A024FB25D702}"/>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7D710C2-0010-4604-9687-4EAFEE0C7004}"/>
            </a:ext>
          </a:extLst>
        </xdr:cNvPr>
        <xdr:cNvSpPr txBox="1"/>
      </xdr:nvSpPr>
      <xdr:spPr>
        <a:xfrm>
          <a:off x="12675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131008</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AD29FEDC-3538-4917-AD1D-415216083DE4}"/>
            </a:ext>
          </a:extLst>
        </xdr:cNvPr>
        <xdr:cNvSpPr txBox="1"/>
      </xdr:nvSpPr>
      <xdr:spPr>
        <a:xfrm>
          <a:off x="11900544"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111414</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A6E76A73-4460-4469-891D-F3E1CA9A1133}"/>
            </a:ext>
          </a:extLst>
        </xdr:cNvPr>
        <xdr:cNvSpPr txBox="1"/>
      </xdr:nvSpPr>
      <xdr:spPr>
        <a:xfrm>
          <a:off x="1110298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27EEEECD-0FC2-4A82-B8EE-999763C8430F}"/>
            </a:ext>
          </a:extLst>
        </xdr:cNvPr>
        <xdr:cNvSpPr txBox="1"/>
      </xdr:nvSpPr>
      <xdr:spPr>
        <a:xfrm>
          <a:off x="1343724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85280E7A-FF2D-44CB-9B9B-60CC19F4877A}"/>
            </a:ext>
          </a:extLst>
        </xdr:cNvPr>
        <xdr:cNvSpPr txBox="1"/>
      </xdr:nvSpPr>
      <xdr:spPr>
        <a:xfrm>
          <a:off x="1267524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20700</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FDBE8618-F439-45BB-A6CE-BD0FD5EF1B5C}"/>
            </a:ext>
          </a:extLst>
        </xdr:cNvPr>
        <xdr:cNvSpPr txBox="1"/>
      </xdr:nvSpPr>
      <xdr:spPr>
        <a:xfrm>
          <a:off x="1190054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4B0B1220-FB81-466A-A61D-6D08A1112E0E}"/>
            </a:ext>
          </a:extLst>
        </xdr:cNvPr>
        <xdr:cNvSpPr txBox="1"/>
      </xdr:nvSpPr>
      <xdr:spPr>
        <a:xfrm>
          <a:off x="1110298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7D460326-AC57-4628-B641-5F0A4F741C7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9547066-632B-4169-AC17-F0831C3B79E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DC9FBCE-E7F6-43FA-A74D-42F02A1F171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4B2DAC6A-32C5-436C-9374-360AE8EE5A7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CA22DFA7-D49C-4B83-819E-D70C6A4BB50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58E6309-B86A-4535-807C-22E7053D2C4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4B6246F1-71C9-4C53-9F59-B2E5D5E1720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1F33D205-CDEF-4A12-BE16-996EA22CFD5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C5D895AF-6F72-411A-A74C-339924C61E6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A047A141-BFD2-43BF-8A94-F90C265659F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67ACEB7E-6CA4-4C0A-ABF7-8B6342FAF16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AFB8BA86-91A7-4B6C-AFB5-7CD509FB586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6DC06DDB-E8F4-4B69-9A58-85B5BD30DF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EC96AD31-0657-435E-97E9-1FE7AB9F8ECD}"/>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1D8A4C96-B9CF-4895-88CA-FA8B40E0EE3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C7B0A04A-4061-4850-8967-07E4AA55C984}"/>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4F637A72-C8AA-4FD3-B514-55FCC89854A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6E1412F4-2B8A-40E4-B9B3-7E06A6779BE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88D5E5B6-8B4A-48FE-88F0-8D547D43C9E5}"/>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F7A5A573-A10E-4D52-BADF-2E13DCEE15F3}"/>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6FF50B56-AB9E-4471-97C5-C8D64F41FB8D}"/>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1A77ACF-79EE-4851-A596-A46C4E054CD6}"/>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9669519C-6994-4079-87B8-473F9483032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4E1F21F3-AC42-4200-A55D-99A138986A8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F84100C2-D7E8-410F-9164-061947C39F6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C0172F11-0AE1-4671-A056-90D930146A68}"/>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4D85E5D8-DF4E-4943-989E-223C0F3C7B42}"/>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54319437-E8A4-4EA3-B794-EAE8A6599372}"/>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69058B5-C455-4CD6-B27A-F9BC01625040}"/>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F3CFCAB8-E81F-45FD-A385-86EC4362ED4F}"/>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B051C4DE-81E8-47D0-B666-D29C5E96CA95}"/>
            </a:ext>
          </a:extLst>
        </xdr:cNvPr>
        <xdr:cNvSpPr txBox="1"/>
      </xdr:nvSpPr>
      <xdr:spPr>
        <a:xfrm>
          <a:off x="19547840" y="102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2B578EEA-26F6-4569-BE49-85E77789DF07}"/>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C0FC2A32-24C2-4A51-9454-AFBCB2DABCE6}"/>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D2F2F875-690E-467D-BD29-187F98D673BD}"/>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169635</xdr:rowOff>
    </xdr:from>
    <xdr:to>
      <xdr:col>102</xdr:col>
      <xdr:colOff>165100</xdr:colOff>
      <xdr:row>62</xdr:row>
      <xdr:rowOff>99785</xdr:rowOff>
    </xdr:to>
    <xdr:sp macro="" textlink="">
      <xdr:nvSpPr>
        <xdr:cNvPr id="700" name="フローチャート: 判断 699">
          <a:extLst>
            <a:ext uri="{FF2B5EF4-FFF2-40B4-BE49-F238E27FC236}">
              <a16:creationId xmlns:a16="http://schemas.microsoft.com/office/drawing/2014/main" id="{AEE6B00A-52BC-475C-9ADF-FC73DEAA04C2}"/>
            </a:ext>
          </a:extLst>
        </xdr:cNvPr>
        <xdr:cNvSpPr/>
      </xdr:nvSpPr>
      <xdr:spPr>
        <a:xfrm>
          <a:off x="17162780" y="1039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14515</xdr:rowOff>
    </xdr:from>
    <xdr:to>
      <xdr:col>98</xdr:col>
      <xdr:colOff>38100</xdr:colOff>
      <xdr:row>62</xdr:row>
      <xdr:rowOff>116115</xdr:rowOff>
    </xdr:to>
    <xdr:sp macro="" textlink="">
      <xdr:nvSpPr>
        <xdr:cNvPr id="701" name="フローチャート: 判断 700">
          <a:extLst>
            <a:ext uri="{FF2B5EF4-FFF2-40B4-BE49-F238E27FC236}">
              <a16:creationId xmlns:a16="http://schemas.microsoft.com/office/drawing/2014/main" id="{4DF155EE-2E49-46CF-B6E6-9C28BB66DCFA}"/>
            </a:ext>
          </a:extLst>
        </xdr:cNvPr>
        <xdr:cNvSpPr/>
      </xdr:nvSpPr>
      <xdr:spPr>
        <a:xfrm>
          <a:off x="16388080" y="10408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2863204-5462-4B75-BF9F-E671E59EEB7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5834FDF-C7E2-407B-9126-7FCF60C7602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A230A94-CD5D-4C4F-AB48-23BEAC18857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C255ABC-2E17-48FD-A63D-07474E1D7C2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C013203-5988-4247-8080-E6E20FB64C3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7" name="楕円 706">
          <a:extLst>
            <a:ext uri="{FF2B5EF4-FFF2-40B4-BE49-F238E27FC236}">
              <a16:creationId xmlns:a16="http://schemas.microsoft.com/office/drawing/2014/main" id="{D7D18B73-3E0D-411B-9256-7D8A9BFB909A}"/>
            </a:ext>
          </a:extLst>
        </xdr:cNvPr>
        <xdr:cNvSpPr/>
      </xdr:nvSpPr>
      <xdr:spPr>
        <a:xfrm>
          <a:off x="1945894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E95339EF-8E51-4959-8AC0-21A25E6CD789}"/>
            </a:ext>
          </a:extLst>
        </xdr:cNvPr>
        <xdr:cNvSpPr txBox="1"/>
      </xdr:nvSpPr>
      <xdr:spPr>
        <a:xfrm>
          <a:off x="19547840"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a:extLst>
            <a:ext uri="{FF2B5EF4-FFF2-40B4-BE49-F238E27FC236}">
              <a16:creationId xmlns:a16="http://schemas.microsoft.com/office/drawing/2014/main" id="{0B07FD7C-409E-44C4-BBDB-317DAD03FA0B}"/>
            </a:ext>
          </a:extLst>
        </xdr:cNvPr>
        <xdr:cNvSpPr/>
      </xdr:nvSpPr>
      <xdr:spPr>
        <a:xfrm>
          <a:off x="1873504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0" name="直線コネクタ 709">
          <a:extLst>
            <a:ext uri="{FF2B5EF4-FFF2-40B4-BE49-F238E27FC236}">
              <a16:creationId xmlns:a16="http://schemas.microsoft.com/office/drawing/2014/main" id="{80FBC465-05EE-4E0C-8753-9538837CA451}"/>
            </a:ext>
          </a:extLst>
        </xdr:cNvPr>
        <xdr:cNvCxnSpPr/>
      </xdr:nvCxnSpPr>
      <xdr:spPr>
        <a:xfrm>
          <a:off x="18778220" y="105079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1" name="楕円 710">
          <a:extLst>
            <a:ext uri="{FF2B5EF4-FFF2-40B4-BE49-F238E27FC236}">
              <a16:creationId xmlns:a16="http://schemas.microsoft.com/office/drawing/2014/main" id="{E0B7659F-AF11-4578-837C-7811847EC5B5}"/>
            </a:ext>
          </a:extLst>
        </xdr:cNvPr>
        <xdr:cNvSpPr/>
      </xdr:nvSpPr>
      <xdr:spPr>
        <a:xfrm>
          <a:off x="1793748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2" name="直線コネクタ 711">
          <a:extLst>
            <a:ext uri="{FF2B5EF4-FFF2-40B4-BE49-F238E27FC236}">
              <a16:creationId xmlns:a16="http://schemas.microsoft.com/office/drawing/2014/main" id="{693CCD75-0B17-4993-B08D-BC67C22D791C}"/>
            </a:ext>
          </a:extLst>
        </xdr:cNvPr>
        <xdr:cNvCxnSpPr/>
      </xdr:nvCxnSpPr>
      <xdr:spPr>
        <a:xfrm>
          <a:off x="17988280" y="105079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79828</xdr:rowOff>
    </xdr:from>
    <xdr:to>
      <xdr:col>102</xdr:col>
      <xdr:colOff>165100</xdr:colOff>
      <xdr:row>63</xdr:row>
      <xdr:rowOff>9978</xdr:rowOff>
    </xdr:to>
    <xdr:sp macro="" textlink="">
      <xdr:nvSpPr>
        <xdr:cNvPr id="713" name="楕円 712">
          <a:extLst>
            <a:ext uri="{FF2B5EF4-FFF2-40B4-BE49-F238E27FC236}">
              <a16:creationId xmlns:a16="http://schemas.microsoft.com/office/drawing/2014/main" id="{DA2B7461-434C-4A04-B704-5BC3F1983001}"/>
            </a:ext>
          </a:extLst>
        </xdr:cNvPr>
        <xdr:cNvSpPr/>
      </xdr:nvSpPr>
      <xdr:spPr>
        <a:xfrm>
          <a:off x="1716278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130628</xdr:rowOff>
    </xdr:to>
    <xdr:cxnSp macro="">
      <xdr:nvCxnSpPr>
        <xdr:cNvPr id="714" name="直線コネクタ 713">
          <a:extLst>
            <a:ext uri="{FF2B5EF4-FFF2-40B4-BE49-F238E27FC236}">
              <a16:creationId xmlns:a16="http://schemas.microsoft.com/office/drawing/2014/main" id="{F0F5969E-9B3C-4015-9E03-124FAA7852E5}"/>
            </a:ext>
          </a:extLst>
        </xdr:cNvPr>
        <xdr:cNvCxnSpPr/>
      </xdr:nvCxnSpPr>
      <xdr:spPr>
        <a:xfrm flipV="1">
          <a:off x="17213580" y="10507980"/>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79828</xdr:rowOff>
    </xdr:from>
    <xdr:to>
      <xdr:col>98</xdr:col>
      <xdr:colOff>38100</xdr:colOff>
      <xdr:row>63</xdr:row>
      <xdr:rowOff>9978</xdr:rowOff>
    </xdr:to>
    <xdr:sp macro="" textlink="">
      <xdr:nvSpPr>
        <xdr:cNvPr id="715" name="楕円 714">
          <a:extLst>
            <a:ext uri="{FF2B5EF4-FFF2-40B4-BE49-F238E27FC236}">
              <a16:creationId xmlns:a16="http://schemas.microsoft.com/office/drawing/2014/main" id="{F41E610E-8835-4ADC-B52D-453E08FAB299}"/>
            </a:ext>
          </a:extLst>
        </xdr:cNvPr>
        <xdr:cNvSpPr/>
      </xdr:nvSpPr>
      <xdr:spPr>
        <a:xfrm>
          <a:off x="16388080" y="1047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130628</xdr:rowOff>
    </xdr:from>
    <xdr:to>
      <xdr:col>102</xdr:col>
      <xdr:colOff>114300</xdr:colOff>
      <xdr:row>62</xdr:row>
      <xdr:rowOff>130628</xdr:rowOff>
    </xdr:to>
    <xdr:cxnSp macro="">
      <xdr:nvCxnSpPr>
        <xdr:cNvPr id="716" name="直線コネクタ 715">
          <a:extLst>
            <a:ext uri="{FF2B5EF4-FFF2-40B4-BE49-F238E27FC236}">
              <a16:creationId xmlns:a16="http://schemas.microsoft.com/office/drawing/2014/main" id="{6B7C731C-1DC0-4C3C-940A-C2CBCCB881CD}"/>
            </a:ext>
          </a:extLst>
        </xdr:cNvPr>
        <xdr:cNvCxnSpPr/>
      </xdr:nvCxnSpPr>
      <xdr:spPr>
        <a:xfrm>
          <a:off x="16431260" y="105243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1FC5981E-13BC-4C06-ACBE-4E81D92E59F9}"/>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E4DA5837-C00B-4774-8BAF-3AD867231503}"/>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116312</xdr:rowOff>
    </xdr:from>
    <xdr:ext cx="469744" cy="259045"/>
    <xdr:sp macro="" textlink="">
      <xdr:nvSpPr>
        <xdr:cNvPr id="719" name="n_3aveValue【保健センター・保健所】&#10;一人当たり面積">
          <a:extLst>
            <a:ext uri="{FF2B5EF4-FFF2-40B4-BE49-F238E27FC236}">
              <a16:creationId xmlns:a16="http://schemas.microsoft.com/office/drawing/2014/main" id="{244ACBD6-AB8A-4D0F-AE26-49925B921243}"/>
            </a:ext>
          </a:extLst>
        </xdr:cNvPr>
        <xdr:cNvSpPr txBox="1"/>
      </xdr:nvSpPr>
      <xdr:spPr>
        <a:xfrm>
          <a:off x="1700156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132642</xdr:rowOff>
    </xdr:from>
    <xdr:ext cx="469744" cy="259045"/>
    <xdr:sp macro="" textlink="">
      <xdr:nvSpPr>
        <xdr:cNvPr id="720" name="n_4aveValue【保健センター・保健所】&#10;一人当たり面積">
          <a:extLst>
            <a:ext uri="{FF2B5EF4-FFF2-40B4-BE49-F238E27FC236}">
              <a16:creationId xmlns:a16="http://schemas.microsoft.com/office/drawing/2014/main" id="{4FEFF799-641F-4CAB-8B6D-419059A302A4}"/>
            </a:ext>
          </a:extLst>
        </xdr:cNvPr>
        <xdr:cNvSpPr txBox="1"/>
      </xdr:nvSpPr>
      <xdr:spPr>
        <a:xfrm>
          <a:off x="1622686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a:extLst>
            <a:ext uri="{FF2B5EF4-FFF2-40B4-BE49-F238E27FC236}">
              <a16:creationId xmlns:a16="http://schemas.microsoft.com/office/drawing/2014/main" id="{DBC3A7AA-698C-476A-BBAE-8673D2A2E8F7}"/>
            </a:ext>
          </a:extLst>
        </xdr:cNvPr>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2" name="n_2mainValue【保健センター・保健所】&#10;一人当たり面積">
          <a:extLst>
            <a:ext uri="{FF2B5EF4-FFF2-40B4-BE49-F238E27FC236}">
              <a16:creationId xmlns:a16="http://schemas.microsoft.com/office/drawing/2014/main" id="{4AE983AA-5D3E-437D-8A4B-AD41B43FEDEF}"/>
            </a:ext>
          </a:extLst>
        </xdr:cNvPr>
        <xdr:cNvSpPr txBox="1"/>
      </xdr:nvSpPr>
      <xdr:spPr>
        <a:xfrm>
          <a:off x="177762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xdr:rowOff>
    </xdr:from>
    <xdr:ext cx="469744" cy="259045"/>
    <xdr:sp macro="" textlink="">
      <xdr:nvSpPr>
        <xdr:cNvPr id="723" name="n_3mainValue【保健センター・保健所】&#10;一人当たり面積">
          <a:extLst>
            <a:ext uri="{FF2B5EF4-FFF2-40B4-BE49-F238E27FC236}">
              <a16:creationId xmlns:a16="http://schemas.microsoft.com/office/drawing/2014/main" id="{EFF30231-D2C0-4027-9090-0DEFD5215CD1}"/>
            </a:ext>
          </a:extLst>
        </xdr:cNvPr>
        <xdr:cNvSpPr txBox="1"/>
      </xdr:nvSpPr>
      <xdr:spPr>
        <a:xfrm>
          <a:off x="1700156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xdr:rowOff>
    </xdr:from>
    <xdr:ext cx="469744" cy="259045"/>
    <xdr:sp macro="" textlink="">
      <xdr:nvSpPr>
        <xdr:cNvPr id="724" name="n_4mainValue【保健センター・保健所】&#10;一人当たり面積">
          <a:extLst>
            <a:ext uri="{FF2B5EF4-FFF2-40B4-BE49-F238E27FC236}">
              <a16:creationId xmlns:a16="http://schemas.microsoft.com/office/drawing/2014/main" id="{EBD3D81D-B048-4DBA-9EE2-16D2C893B620}"/>
            </a:ext>
          </a:extLst>
        </xdr:cNvPr>
        <xdr:cNvSpPr txBox="1"/>
      </xdr:nvSpPr>
      <xdr:spPr>
        <a:xfrm>
          <a:off x="16226867" y="1056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CCC1824A-FD7F-4C92-9287-1CC487BFFE4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FCC60B6D-8945-426F-B347-D501CFC51CE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392BF4E4-09D0-419F-A769-D2EE038B51F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92B7CEF5-A5C6-4A1E-9A9B-BBAB236B276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CE2F25AF-9B65-40EC-B4DC-C67B2074568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F916C6A-1CEF-4908-9E23-B99DDB661AA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129009B-F73C-4C21-AE09-3B9C7E65565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206421A-A093-45F1-AC5B-461DB0D0855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DF4D6B7B-D45C-4036-90B3-072FAC07685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B0CE7A65-6C29-417B-8F02-5D6B4B81186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7E6E0EF3-B435-4052-A9E2-00725432F88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71E7C6DD-DE36-4EBF-BB60-D1962920896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42A3C101-B42B-403D-9844-75FEB49D6CC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92CFBA60-B759-4282-B4A4-15D1F7B6B0C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368D234A-7807-4753-9C02-2E9940CBDFC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6EFAF06-EE76-473F-AC44-E0E943405A9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DCA420E8-3DC7-4275-9540-F862B369429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94742253-6D2F-455C-9522-37D652098C2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DA8B9C5C-F8BB-4C3E-8DFA-F9AD6E6CF49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92F840CC-063B-4DDD-96B7-5192EF9C2026}"/>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1DA72F9D-D442-48CE-931E-6C6CF48BE10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B80D0EF9-9F9C-44DD-8CF0-498D2E85A08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F43E1997-AA38-460B-98FD-2CB4CC722FF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A5D3B9E5-608C-4F5B-82BB-769204BEC79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46E7564A-7223-49AC-819F-0A83F7528ED4}"/>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6ABDC34B-2A89-4289-BD82-201657E93453}"/>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5C1787DD-F6F8-4E4A-AE7A-26BD43B2E8E9}"/>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638A4283-C504-486A-948D-A2B6F5352790}"/>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36D53DB7-514F-487D-8AFF-2C63A97E8DEB}"/>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77F5FEC8-70DB-4168-8642-43621AD0D09E}"/>
            </a:ext>
          </a:extLst>
        </xdr:cNvPr>
        <xdr:cNvSpPr txBox="1"/>
      </xdr:nvSpPr>
      <xdr:spPr>
        <a:xfrm>
          <a:off x="1441450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13F46887-96BF-4730-8A55-8AB00246D95F}"/>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B3D7AD62-476F-4456-A4F7-CD4F7C3822C9}"/>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EA9D16B7-6DF3-47BC-BE2D-41F62B92AA34}"/>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8" name="フローチャート: 判断 757">
          <a:extLst>
            <a:ext uri="{FF2B5EF4-FFF2-40B4-BE49-F238E27FC236}">
              <a16:creationId xmlns:a16="http://schemas.microsoft.com/office/drawing/2014/main" id="{9A322DDF-0675-4E9F-B74D-72847EC0E0ED}"/>
            </a:ext>
          </a:extLst>
        </xdr:cNvPr>
        <xdr:cNvSpPr/>
      </xdr:nvSpPr>
      <xdr:spPr>
        <a:xfrm>
          <a:off x="12029440" y="13611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9" name="フローチャート: 判断 758">
          <a:extLst>
            <a:ext uri="{FF2B5EF4-FFF2-40B4-BE49-F238E27FC236}">
              <a16:creationId xmlns:a16="http://schemas.microsoft.com/office/drawing/2014/main" id="{E11BDB9B-3867-42F8-8323-52992E85F3BB}"/>
            </a:ext>
          </a:extLst>
        </xdr:cNvPr>
        <xdr:cNvSpPr/>
      </xdr:nvSpPr>
      <xdr:spPr>
        <a:xfrm>
          <a:off x="1123188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F626311-B75E-49B4-9C16-21C06D9DBB8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A6903BC-7C8B-40D0-94B0-01A4796E7CA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5C02DB4-90A5-46BC-BA2B-64437065538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E146FFE-5B91-4BE0-87AF-4BF6B90D1A1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8E244E9-5B81-484E-B52C-7248A19BA3D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765" name="楕円 764">
          <a:extLst>
            <a:ext uri="{FF2B5EF4-FFF2-40B4-BE49-F238E27FC236}">
              <a16:creationId xmlns:a16="http://schemas.microsoft.com/office/drawing/2014/main" id="{C6295DAF-E762-4E10-95DA-1C2B54C33A3C}"/>
            </a:ext>
          </a:extLst>
        </xdr:cNvPr>
        <xdr:cNvSpPr/>
      </xdr:nvSpPr>
      <xdr:spPr>
        <a:xfrm>
          <a:off x="14325600" y="138385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CDDB171-FA52-47E8-B62F-C4BF9E268ADF}"/>
            </a:ext>
          </a:extLst>
        </xdr:cNvPr>
        <xdr:cNvSpPr txBox="1"/>
      </xdr:nvSpPr>
      <xdr:spPr>
        <a:xfrm>
          <a:off x="14414500"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767" name="楕円 766">
          <a:extLst>
            <a:ext uri="{FF2B5EF4-FFF2-40B4-BE49-F238E27FC236}">
              <a16:creationId xmlns:a16="http://schemas.microsoft.com/office/drawing/2014/main" id="{EFD6105C-F4D7-404B-842F-83A44FDBCAB6}"/>
            </a:ext>
          </a:extLst>
        </xdr:cNvPr>
        <xdr:cNvSpPr/>
      </xdr:nvSpPr>
      <xdr:spPr>
        <a:xfrm>
          <a:off x="13578840" y="1383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82</xdr:row>
      <xdr:rowOff>142875</xdr:rowOff>
    </xdr:to>
    <xdr:cxnSp macro="">
      <xdr:nvCxnSpPr>
        <xdr:cNvPr id="768" name="直線コネクタ 767">
          <a:extLst>
            <a:ext uri="{FF2B5EF4-FFF2-40B4-BE49-F238E27FC236}">
              <a16:creationId xmlns:a16="http://schemas.microsoft.com/office/drawing/2014/main" id="{163C8E92-40B5-41FC-A78F-EF2F2BFC4729}"/>
            </a:ext>
          </a:extLst>
        </xdr:cNvPr>
        <xdr:cNvCxnSpPr/>
      </xdr:nvCxnSpPr>
      <xdr:spPr>
        <a:xfrm>
          <a:off x="13629640" y="1388935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769" name="楕円 768">
          <a:extLst>
            <a:ext uri="{FF2B5EF4-FFF2-40B4-BE49-F238E27FC236}">
              <a16:creationId xmlns:a16="http://schemas.microsoft.com/office/drawing/2014/main" id="{8877467E-1244-49DC-88A3-F21078FEADB3}"/>
            </a:ext>
          </a:extLst>
        </xdr:cNvPr>
        <xdr:cNvSpPr/>
      </xdr:nvSpPr>
      <xdr:spPr>
        <a:xfrm>
          <a:off x="1280414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142875</xdr:rowOff>
    </xdr:to>
    <xdr:cxnSp macro="">
      <xdr:nvCxnSpPr>
        <xdr:cNvPr id="770" name="直線コネクタ 769">
          <a:extLst>
            <a:ext uri="{FF2B5EF4-FFF2-40B4-BE49-F238E27FC236}">
              <a16:creationId xmlns:a16="http://schemas.microsoft.com/office/drawing/2014/main" id="{AB6C2BB3-04B0-4F06-AD34-4A684B398E38}"/>
            </a:ext>
          </a:extLst>
        </xdr:cNvPr>
        <xdr:cNvCxnSpPr/>
      </xdr:nvCxnSpPr>
      <xdr:spPr>
        <a:xfrm>
          <a:off x="12854940" y="13864591"/>
          <a:ext cx="7747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38736</xdr:rowOff>
    </xdr:from>
    <xdr:to>
      <xdr:col>72</xdr:col>
      <xdr:colOff>38100</xdr:colOff>
      <xdr:row>82</xdr:row>
      <xdr:rowOff>140336</xdr:rowOff>
    </xdr:to>
    <xdr:sp macro="" textlink="">
      <xdr:nvSpPr>
        <xdr:cNvPr id="771" name="楕円 770">
          <a:extLst>
            <a:ext uri="{FF2B5EF4-FFF2-40B4-BE49-F238E27FC236}">
              <a16:creationId xmlns:a16="http://schemas.microsoft.com/office/drawing/2014/main" id="{DDE2F9D6-3A26-4589-A425-B21EEF0D5EAA}"/>
            </a:ext>
          </a:extLst>
        </xdr:cNvPr>
        <xdr:cNvSpPr/>
      </xdr:nvSpPr>
      <xdr:spPr>
        <a:xfrm>
          <a:off x="12029440" y="137852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89536</xdr:rowOff>
    </xdr:from>
    <xdr:to>
      <xdr:col>76</xdr:col>
      <xdr:colOff>114300</xdr:colOff>
      <xdr:row>82</xdr:row>
      <xdr:rowOff>118111</xdr:rowOff>
    </xdr:to>
    <xdr:cxnSp macro="">
      <xdr:nvCxnSpPr>
        <xdr:cNvPr id="772" name="直線コネクタ 771">
          <a:extLst>
            <a:ext uri="{FF2B5EF4-FFF2-40B4-BE49-F238E27FC236}">
              <a16:creationId xmlns:a16="http://schemas.microsoft.com/office/drawing/2014/main" id="{D3225396-6404-45B4-8F28-AC8AAC4BA3BB}"/>
            </a:ext>
          </a:extLst>
        </xdr:cNvPr>
        <xdr:cNvCxnSpPr/>
      </xdr:nvCxnSpPr>
      <xdr:spPr>
        <a:xfrm>
          <a:off x="12072620" y="13836016"/>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25400</xdr:rowOff>
    </xdr:from>
    <xdr:to>
      <xdr:col>67</xdr:col>
      <xdr:colOff>101600</xdr:colOff>
      <xdr:row>82</xdr:row>
      <xdr:rowOff>127000</xdr:rowOff>
    </xdr:to>
    <xdr:sp macro="" textlink="">
      <xdr:nvSpPr>
        <xdr:cNvPr id="773" name="楕円 772">
          <a:extLst>
            <a:ext uri="{FF2B5EF4-FFF2-40B4-BE49-F238E27FC236}">
              <a16:creationId xmlns:a16="http://schemas.microsoft.com/office/drawing/2014/main" id="{0912BF01-20FB-4C51-89CD-0938A4C28358}"/>
            </a:ext>
          </a:extLst>
        </xdr:cNvPr>
        <xdr:cNvSpPr/>
      </xdr:nvSpPr>
      <xdr:spPr>
        <a:xfrm>
          <a:off x="1123188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76200</xdr:rowOff>
    </xdr:from>
    <xdr:to>
      <xdr:col>71</xdr:col>
      <xdr:colOff>177800</xdr:colOff>
      <xdr:row>82</xdr:row>
      <xdr:rowOff>89536</xdr:rowOff>
    </xdr:to>
    <xdr:cxnSp macro="">
      <xdr:nvCxnSpPr>
        <xdr:cNvPr id="774" name="直線コネクタ 773">
          <a:extLst>
            <a:ext uri="{FF2B5EF4-FFF2-40B4-BE49-F238E27FC236}">
              <a16:creationId xmlns:a16="http://schemas.microsoft.com/office/drawing/2014/main" id="{918E6EF5-0BCD-493D-B4AA-3E8E994C5E95}"/>
            </a:ext>
          </a:extLst>
        </xdr:cNvPr>
        <xdr:cNvCxnSpPr/>
      </xdr:nvCxnSpPr>
      <xdr:spPr>
        <a:xfrm>
          <a:off x="11282680" y="13822680"/>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EEAF5FDF-AA8D-4505-8CE7-EB3410D9AC1F}"/>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B0D3A166-7187-41B2-AC2E-20AA2FD96CEB}"/>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7" name="n_3aveValue【消防施設】&#10;有形固定資産減価償却率">
          <a:extLst>
            <a:ext uri="{FF2B5EF4-FFF2-40B4-BE49-F238E27FC236}">
              <a16:creationId xmlns:a16="http://schemas.microsoft.com/office/drawing/2014/main" id="{DCF9215E-EB18-4690-8AA2-B92166E3E882}"/>
            </a:ext>
          </a:extLst>
        </xdr:cNvPr>
        <xdr:cNvSpPr txBox="1"/>
      </xdr:nvSpPr>
      <xdr:spPr>
        <a:xfrm>
          <a:off x="119005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8" name="n_4aveValue【消防施設】&#10;有形固定資産減価償却率">
          <a:extLst>
            <a:ext uri="{FF2B5EF4-FFF2-40B4-BE49-F238E27FC236}">
              <a16:creationId xmlns:a16="http://schemas.microsoft.com/office/drawing/2014/main" id="{D57FB309-F4A8-4A40-8D7D-4A4280779DF4}"/>
            </a:ext>
          </a:extLst>
        </xdr:cNvPr>
        <xdr:cNvSpPr txBox="1"/>
      </xdr:nvSpPr>
      <xdr:spPr>
        <a:xfrm>
          <a:off x="1110298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779" name="n_1mainValue【消防施設】&#10;有形固定資産減価償却率">
          <a:extLst>
            <a:ext uri="{FF2B5EF4-FFF2-40B4-BE49-F238E27FC236}">
              <a16:creationId xmlns:a16="http://schemas.microsoft.com/office/drawing/2014/main" id="{BB12E418-1454-4C37-AA72-52C0938FF92D}"/>
            </a:ext>
          </a:extLst>
        </xdr:cNvPr>
        <xdr:cNvSpPr txBox="1"/>
      </xdr:nvSpPr>
      <xdr:spPr>
        <a:xfrm>
          <a:off x="13437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780" name="n_2mainValue【消防施設】&#10;有形固定資産減価償却率">
          <a:extLst>
            <a:ext uri="{FF2B5EF4-FFF2-40B4-BE49-F238E27FC236}">
              <a16:creationId xmlns:a16="http://schemas.microsoft.com/office/drawing/2014/main" id="{C12E2D96-C5A1-4804-B3CE-AAEEC2B154F8}"/>
            </a:ext>
          </a:extLst>
        </xdr:cNvPr>
        <xdr:cNvSpPr txBox="1"/>
      </xdr:nvSpPr>
      <xdr:spPr>
        <a:xfrm>
          <a:off x="1267524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131463</xdr:rowOff>
    </xdr:from>
    <xdr:ext cx="405111" cy="259045"/>
    <xdr:sp macro="" textlink="">
      <xdr:nvSpPr>
        <xdr:cNvPr id="781" name="n_3mainValue【消防施設】&#10;有形固定資産減価償却率">
          <a:extLst>
            <a:ext uri="{FF2B5EF4-FFF2-40B4-BE49-F238E27FC236}">
              <a16:creationId xmlns:a16="http://schemas.microsoft.com/office/drawing/2014/main" id="{13F6B4C8-99DA-45F6-ADAC-EF105C433F32}"/>
            </a:ext>
          </a:extLst>
        </xdr:cNvPr>
        <xdr:cNvSpPr txBox="1"/>
      </xdr:nvSpPr>
      <xdr:spPr>
        <a:xfrm>
          <a:off x="11900544" y="1387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782" name="n_4mainValue【消防施設】&#10;有形固定資産減価償却率">
          <a:extLst>
            <a:ext uri="{FF2B5EF4-FFF2-40B4-BE49-F238E27FC236}">
              <a16:creationId xmlns:a16="http://schemas.microsoft.com/office/drawing/2014/main" id="{E611F999-4D6D-40EA-84EA-5C04A58A836A}"/>
            </a:ext>
          </a:extLst>
        </xdr:cNvPr>
        <xdr:cNvSpPr txBox="1"/>
      </xdr:nvSpPr>
      <xdr:spPr>
        <a:xfrm>
          <a:off x="1110298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D5212894-E136-4361-BA92-E5DDCF67A90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DF50F665-FD5F-499F-B7B0-DFE8481AEF2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E02567F-A9DB-455E-BF5E-84C0B7A7139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B947F00-5ACC-4832-B986-0B1F3E51086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33C64E33-0B22-4B45-A517-40BB61BB824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3B61EDE6-1B7E-4A3C-8BA4-67738A177F5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EBDE8C44-42A5-4B95-AEA2-22FD986F14B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DCA234BE-F7A7-4AA8-9F9A-5283B623013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FC8C88DB-AFE0-4C88-8B65-5A1D16BE117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48E754A9-9687-4D8F-8237-D2097615FFC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72130FF6-34F9-4F55-B437-2B39EA2B530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7D61099E-58B5-48F3-B29A-B2262CBDAC3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75661483-4C75-45DC-9A51-93A473A4B63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2E42B1BD-3447-430F-8318-400EF76F1FE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E2825696-7FF6-4AFA-93AF-EEA6E86C22A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5635C94B-7598-42CB-93D5-0F88DE6ED38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F81972F9-4B2A-4CAB-ACA2-26B6F8228F4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E0064A78-0047-4DDA-921E-97016675859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45B51A15-5227-4525-8FFA-F7B7B64A48E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5DC67311-96CC-44D4-ABE5-20772856B44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C613858-FB0A-404D-823D-FBEA7EC94CD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1A9A8AE-480D-4391-9FD0-2A4A37D0D7B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E506338-76C8-4040-9E14-1144C70E0A2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D4F79189-9480-454A-9034-966932E02CF2}"/>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7412F6D8-C339-4D57-B0FB-3744B4662385}"/>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89863F95-6903-4B0B-BC48-4F9F0FCBDB32}"/>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323932C9-1967-4910-9216-CBB046B3EDC9}"/>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38328B0C-F1A2-496C-8B7C-FABC00AB85C5}"/>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D5293D38-5936-4923-9CEB-2449EF4FAA60}"/>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4503B4D1-5D5A-42FF-860F-61A9C5E51DFF}"/>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3AAFDDC8-5568-45BC-BF81-A07095193AD2}"/>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146B9896-476A-4A80-86BF-C403EAE53D54}"/>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15" name="フローチャート: 判断 814">
          <a:extLst>
            <a:ext uri="{FF2B5EF4-FFF2-40B4-BE49-F238E27FC236}">
              <a16:creationId xmlns:a16="http://schemas.microsoft.com/office/drawing/2014/main" id="{CCCDCF5B-D386-4C8D-A3FB-22C9C6ACF466}"/>
            </a:ext>
          </a:extLst>
        </xdr:cNvPr>
        <xdr:cNvSpPr/>
      </xdr:nvSpPr>
      <xdr:spPr>
        <a:xfrm>
          <a:off x="1716278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a:extLst>
            <a:ext uri="{FF2B5EF4-FFF2-40B4-BE49-F238E27FC236}">
              <a16:creationId xmlns:a16="http://schemas.microsoft.com/office/drawing/2014/main" id="{28860ABC-CC9C-4609-8C7F-C60BA6E1D1ED}"/>
            </a:ext>
          </a:extLst>
        </xdr:cNvPr>
        <xdr:cNvSpPr/>
      </xdr:nvSpPr>
      <xdr:spPr>
        <a:xfrm>
          <a:off x="1638808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B78D24A-438C-4429-B3C5-44CF63D8515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76FE3FA-F5D8-4818-AA10-8ADCF4C1B10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F095D05-BA4E-4BB7-AC33-A372FF831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E5B469F-C686-42CE-B26B-61DC6D4A611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95DE789-18D1-4549-AF98-135E9ECC47E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822" name="楕円 821">
          <a:extLst>
            <a:ext uri="{FF2B5EF4-FFF2-40B4-BE49-F238E27FC236}">
              <a16:creationId xmlns:a16="http://schemas.microsoft.com/office/drawing/2014/main" id="{2BAE602D-B49F-444C-93D9-A5EFDE3BCB56}"/>
            </a:ext>
          </a:extLst>
        </xdr:cNvPr>
        <xdr:cNvSpPr/>
      </xdr:nvSpPr>
      <xdr:spPr>
        <a:xfrm>
          <a:off x="194589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823" name="【消防施設】&#10;一人当たり面積該当値テキスト">
          <a:extLst>
            <a:ext uri="{FF2B5EF4-FFF2-40B4-BE49-F238E27FC236}">
              <a16:creationId xmlns:a16="http://schemas.microsoft.com/office/drawing/2014/main" id="{BF6DED09-A20A-44D5-BFD5-D0979773B522}"/>
            </a:ext>
          </a:extLst>
        </xdr:cNvPr>
        <xdr:cNvSpPr txBox="1"/>
      </xdr:nvSpPr>
      <xdr:spPr>
        <a:xfrm>
          <a:off x="1954784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24" name="楕円 823">
          <a:extLst>
            <a:ext uri="{FF2B5EF4-FFF2-40B4-BE49-F238E27FC236}">
              <a16:creationId xmlns:a16="http://schemas.microsoft.com/office/drawing/2014/main" id="{F418B01F-7B56-4684-AEB0-747EE8854641}"/>
            </a:ext>
          </a:extLst>
        </xdr:cNvPr>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825" name="直線コネクタ 824">
          <a:extLst>
            <a:ext uri="{FF2B5EF4-FFF2-40B4-BE49-F238E27FC236}">
              <a16:creationId xmlns:a16="http://schemas.microsoft.com/office/drawing/2014/main" id="{B17BA753-E66E-4C8D-BBAE-5063851A07FA}"/>
            </a:ext>
          </a:extLst>
        </xdr:cNvPr>
        <xdr:cNvCxnSpPr/>
      </xdr:nvCxnSpPr>
      <xdr:spPr>
        <a:xfrm>
          <a:off x="18778220" y="14401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826" name="楕円 825">
          <a:extLst>
            <a:ext uri="{FF2B5EF4-FFF2-40B4-BE49-F238E27FC236}">
              <a16:creationId xmlns:a16="http://schemas.microsoft.com/office/drawing/2014/main" id="{208398B0-5F81-404A-9B21-22B2DB127E8E}"/>
            </a:ext>
          </a:extLst>
        </xdr:cNvPr>
        <xdr:cNvSpPr/>
      </xdr:nvSpPr>
      <xdr:spPr>
        <a:xfrm>
          <a:off x="179374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827" name="直線コネクタ 826">
          <a:extLst>
            <a:ext uri="{FF2B5EF4-FFF2-40B4-BE49-F238E27FC236}">
              <a16:creationId xmlns:a16="http://schemas.microsoft.com/office/drawing/2014/main" id="{21CB62B2-ACBF-49A0-AA70-AAA51F64913B}"/>
            </a:ext>
          </a:extLst>
        </xdr:cNvPr>
        <xdr:cNvCxnSpPr/>
      </xdr:nvCxnSpPr>
      <xdr:spPr>
        <a:xfrm>
          <a:off x="17988280" y="144018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105411</xdr:rowOff>
    </xdr:from>
    <xdr:to>
      <xdr:col>102</xdr:col>
      <xdr:colOff>165100</xdr:colOff>
      <xdr:row>86</xdr:row>
      <xdr:rowOff>35561</xdr:rowOff>
    </xdr:to>
    <xdr:sp macro="" textlink="">
      <xdr:nvSpPr>
        <xdr:cNvPr id="828" name="楕円 827">
          <a:extLst>
            <a:ext uri="{FF2B5EF4-FFF2-40B4-BE49-F238E27FC236}">
              <a16:creationId xmlns:a16="http://schemas.microsoft.com/office/drawing/2014/main" id="{806E13C1-B74D-4482-9075-C0BEA0EC2EE6}"/>
            </a:ext>
          </a:extLst>
        </xdr:cNvPr>
        <xdr:cNvSpPr/>
      </xdr:nvSpPr>
      <xdr:spPr>
        <a:xfrm>
          <a:off x="17162780" y="14354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156211</xdr:rowOff>
    </xdr:to>
    <xdr:cxnSp macro="">
      <xdr:nvCxnSpPr>
        <xdr:cNvPr id="829" name="直線コネクタ 828">
          <a:extLst>
            <a:ext uri="{FF2B5EF4-FFF2-40B4-BE49-F238E27FC236}">
              <a16:creationId xmlns:a16="http://schemas.microsoft.com/office/drawing/2014/main" id="{BB911D2C-6D87-42A3-9643-8F8A35DCF440}"/>
            </a:ext>
          </a:extLst>
        </xdr:cNvPr>
        <xdr:cNvCxnSpPr/>
      </xdr:nvCxnSpPr>
      <xdr:spPr>
        <a:xfrm flipV="1">
          <a:off x="17213580" y="1440180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105411</xdr:rowOff>
    </xdr:from>
    <xdr:to>
      <xdr:col>98</xdr:col>
      <xdr:colOff>38100</xdr:colOff>
      <xdr:row>86</xdr:row>
      <xdr:rowOff>35561</xdr:rowOff>
    </xdr:to>
    <xdr:sp macro="" textlink="">
      <xdr:nvSpPr>
        <xdr:cNvPr id="830" name="楕円 829">
          <a:extLst>
            <a:ext uri="{FF2B5EF4-FFF2-40B4-BE49-F238E27FC236}">
              <a16:creationId xmlns:a16="http://schemas.microsoft.com/office/drawing/2014/main" id="{BC256529-7911-44C1-8E67-735456CF1DC8}"/>
            </a:ext>
          </a:extLst>
        </xdr:cNvPr>
        <xdr:cNvSpPr/>
      </xdr:nvSpPr>
      <xdr:spPr>
        <a:xfrm>
          <a:off x="16388080" y="143548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156211</xdr:rowOff>
    </xdr:from>
    <xdr:to>
      <xdr:col>102</xdr:col>
      <xdr:colOff>114300</xdr:colOff>
      <xdr:row>85</xdr:row>
      <xdr:rowOff>156211</xdr:rowOff>
    </xdr:to>
    <xdr:cxnSp macro="">
      <xdr:nvCxnSpPr>
        <xdr:cNvPr id="831" name="直線コネクタ 830">
          <a:extLst>
            <a:ext uri="{FF2B5EF4-FFF2-40B4-BE49-F238E27FC236}">
              <a16:creationId xmlns:a16="http://schemas.microsoft.com/office/drawing/2014/main" id="{D2091E30-7E58-4981-87D3-F194FCF7B593}"/>
            </a:ext>
          </a:extLst>
        </xdr:cNvPr>
        <xdr:cNvCxnSpPr/>
      </xdr:nvCxnSpPr>
      <xdr:spPr>
        <a:xfrm>
          <a:off x="16431260" y="144056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68B14549-8C31-41B5-8E67-71E253FE5894}"/>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68655E20-FEDD-464A-B81D-0C82324CCF12}"/>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834" name="n_3aveValue【消防施設】&#10;一人当たり面積">
          <a:extLst>
            <a:ext uri="{FF2B5EF4-FFF2-40B4-BE49-F238E27FC236}">
              <a16:creationId xmlns:a16="http://schemas.microsoft.com/office/drawing/2014/main" id="{1CCAFCED-E0F7-4BDF-9C11-6635F4A0DB43}"/>
            </a:ext>
          </a:extLst>
        </xdr:cNvPr>
        <xdr:cNvSpPr txBox="1"/>
      </xdr:nvSpPr>
      <xdr:spPr>
        <a:xfrm>
          <a:off x="170015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消防施設】&#10;一人当たり面積">
          <a:extLst>
            <a:ext uri="{FF2B5EF4-FFF2-40B4-BE49-F238E27FC236}">
              <a16:creationId xmlns:a16="http://schemas.microsoft.com/office/drawing/2014/main" id="{A7A5967C-D9C1-4760-99EC-F1BE1751AB10}"/>
            </a:ext>
          </a:extLst>
        </xdr:cNvPr>
        <xdr:cNvSpPr txBox="1"/>
      </xdr:nvSpPr>
      <xdr:spPr>
        <a:xfrm>
          <a:off x="1622686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36" name="n_1mainValue【消防施設】&#10;一人当たり面積">
          <a:extLst>
            <a:ext uri="{FF2B5EF4-FFF2-40B4-BE49-F238E27FC236}">
              <a16:creationId xmlns:a16="http://schemas.microsoft.com/office/drawing/2014/main" id="{982B6364-1B34-443A-B767-407254201E40}"/>
            </a:ext>
          </a:extLst>
        </xdr:cNvPr>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837" name="n_2mainValue【消防施設】&#10;一人当たり面積">
          <a:extLst>
            <a:ext uri="{FF2B5EF4-FFF2-40B4-BE49-F238E27FC236}">
              <a16:creationId xmlns:a16="http://schemas.microsoft.com/office/drawing/2014/main" id="{38DF29EF-8B3F-4520-8BC2-124570BE3B83}"/>
            </a:ext>
          </a:extLst>
        </xdr:cNvPr>
        <xdr:cNvSpPr txBox="1"/>
      </xdr:nvSpPr>
      <xdr:spPr>
        <a:xfrm>
          <a:off x="177762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26688</xdr:rowOff>
    </xdr:from>
    <xdr:ext cx="469744" cy="259045"/>
    <xdr:sp macro="" textlink="">
      <xdr:nvSpPr>
        <xdr:cNvPr id="838" name="n_3mainValue【消防施設】&#10;一人当たり面積">
          <a:extLst>
            <a:ext uri="{FF2B5EF4-FFF2-40B4-BE49-F238E27FC236}">
              <a16:creationId xmlns:a16="http://schemas.microsoft.com/office/drawing/2014/main" id="{5E151CF2-0B08-4BC7-8F1B-2DE42B66964A}"/>
            </a:ext>
          </a:extLst>
        </xdr:cNvPr>
        <xdr:cNvSpPr txBox="1"/>
      </xdr:nvSpPr>
      <xdr:spPr>
        <a:xfrm>
          <a:off x="17001567" y="14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26688</xdr:rowOff>
    </xdr:from>
    <xdr:ext cx="469744" cy="259045"/>
    <xdr:sp macro="" textlink="">
      <xdr:nvSpPr>
        <xdr:cNvPr id="839" name="n_4mainValue【消防施設】&#10;一人当たり面積">
          <a:extLst>
            <a:ext uri="{FF2B5EF4-FFF2-40B4-BE49-F238E27FC236}">
              <a16:creationId xmlns:a16="http://schemas.microsoft.com/office/drawing/2014/main" id="{8B2C166C-E632-41A8-83B7-C6028161445E}"/>
            </a:ext>
          </a:extLst>
        </xdr:cNvPr>
        <xdr:cNvSpPr txBox="1"/>
      </xdr:nvSpPr>
      <xdr:spPr>
        <a:xfrm>
          <a:off x="16226867" y="14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3BE42669-EAAF-4114-82BB-502ECF32B48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349A4358-BA9B-4C39-98C3-D370BEC5855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ECF0ECD8-46CE-4F3E-894D-C581273F0C4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4E12419E-805F-42B1-A1A6-81C39FC44DF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BE6DABF0-7712-4839-BD58-B9885A0E3AA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88E367B3-C041-4968-9D4A-F9071B8FE3F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2F2C1CA4-3B1D-442C-8422-6AFD7CF7EDE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DD5A7AE3-F95C-4F17-BD3C-FAA506246C5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6AA66F3B-BF9D-4268-8330-AAECBDE2E77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F16B854-408B-42D3-8EEE-29E9528B5B5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1BC2D87E-9623-471A-AB78-E60DEF07EE0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645F2342-46AC-4885-80D9-C1F01CFB3A5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E2FF9A8C-A9EF-494F-B031-433738BDCAD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B57094A3-D258-43A5-ADE0-D778F0CAABFA}"/>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C9D938A0-C08A-46DA-B998-907ACB2D35C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D39D6C58-2EE7-42A9-8B35-040658186E2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D57E231D-B00B-4D6D-83F2-141EB45BB80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2B58AE6A-9244-4BBF-9F01-857FEA860EF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1CA155DD-00EA-4361-9221-A5CDA83704F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EE968B3A-3875-4731-A170-7167DFC66A6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8BF875FC-B6B3-402C-A270-5BA8289B759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FBF0582C-1404-40E0-B983-CC035F13FBF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25BF3308-1C18-4F02-A265-2C96976A9EC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13BB5F3F-7BE1-4EBA-AFE7-135CA9682EE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8EEE4148-BBEC-4C89-8F05-492524F4A565}"/>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B2666A87-EFFD-46E4-AB1D-A3592F9F095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F927612A-CA8B-44B4-8005-A1F67F91DE28}"/>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252CEE5F-1FD8-4157-ACA2-C768FCE4C7B2}"/>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ABA2AF9E-2681-4E50-AFCF-DE25A8FC11C9}"/>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F3A9A519-92AC-42AA-A14F-8F1445A14DB0}"/>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852C7C9A-DCE9-4DB1-9302-11A6416DC56B}"/>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DFBF5BF2-46D4-4056-9E4F-1905F3103210}"/>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BF3E94BE-788A-466E-B897-41B19272AAAE}"/>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73" name="フローチャート: 判断 872">
          <a:extLst>
            <a:ext uri="{FF2B5EF4-FFF2-40B4-BE49-F238E27FC236}">
              <a16:creationId xmlns:a16="http://schemas.microsoft.com/office/drawing/2014/main" id="{B8CE736A-FD4B-4D33-BFF0-888274DDA5EB}"/>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74" name="フローチャート: 判断 873">
          <a:extLst>
            <a:ext uri="{FF2B5EF4-FFF2-40B4-BE49-F238E27FC236}">
              <a16:creationId xmlns:a16="http://schemas.microsoft.com/office/drawing/2014/main" id="{1F29039A-51CD-4623-88E6-250FC75EFA53}"/>
            </a:ext>
          </a:extLst>
        </xdr:cNvPr>
        <xdr:cNvSpPr/>
      </xdr:nvSpPr>
      <xdr:spPr>
        <a:xfrm>
          <a:off x="1123188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3361370-A4BE-49C8-B238-BB8CC310D52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51FCE43-832D-48B8-9AA5-D500B70712C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F86A12E-768C-46CC-A220-CB4728D2AFD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501E5F7-1EE1-4B0D-9AEF-67E3CDDBFD2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25859CD-81AF-41F6-87E6-ACD1E6B5D33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103505</xdr:rowOff>
    </xdr:from>
    <xdr:to>
      <xdr:col>85</xdr:col>
      <xdr:colOff>177800</xdr:colOff>
      <xdr:row>108</xdr:row>
      <xdr:rowOff>33655</xdr:rowOff>
    </xdr:to>
    <xdr:sp macro="" textlink="">
      <xdr:nvSpPr>
        <xdr:cNvPr id="880" name="楕円 879">
          <a:extLst>
            <a:ext uri="{FF2B5EF4-FFF2-40B4-BE49-F238E27FC236}">
              <a16:creationId xmlns:a16="http://schemas.microsoft.com/office/drawing/2014/main" id="{BE7C6B72-0D9D-4CD9-A706-C89C5E8EAB0A}"/>
            </a:ext>
          </a:extLst>
        </xdr:cNvPr>
        <xdr:cNvSpPr/>
      </xdr:nvSpPr>
      <xdr:spPr>
        <a:xfrm>
          <a:off x="14325600" y="180409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81932</xdr:rowOff>
    </xdr:from>
    <xdr:ext cx="405111" cy="259045"/>
    <xdr:sp macro="" textlink="">
      <xdr:nvSpPr>
        <xdr:cNvPr id="881" name="【庁舎】&#10;有形固定資産減価償却率該当値テキスト">
          <a:extLst>
            <a:ext uri="{FF2B5EF4-FFF2-40B4-BE49-F238E27FC236}">
              <a16:creationId xmlns:a16="http://schemas.microsoft.com/office/drawing/2014/main" id="{F106D28C-657F-493B-8D69-5250A6F41DB5}"/>
            </a:ext>
          </a:extLst>
        </xdr:cNvPr>
        <xdr:cNvSpPr txBox="1"/>
      </xdr:nvSpPr>
      <xdr:spPr>
        <a:xfrm>
          <a:off x="14414500" y="180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80645</xdr:rowOff>
    </xdr:from>
    <xdr:to>
      <xdr:col>81</xdr:col>
      <xdr:colOff>101600</xdr:colOff>
      <xdr:row>108</xdr:row>
      <xdr:rowOff>10795</xdr:rowOff>
    </xdr:to>
    <xdr:sp macro="" textlink="">
      <xdr:nvSpPr>
        <xdr:cNvPr id="882" name="楕円 881">
          <a:extLst>
            <a:ext uri="{FF2B5EF4-FFF2-40B4-BE49-F238E27FC236}">
              <a16:creationId xmlns:a16="http://schemas.microsoft.com/office/drawing/2014/main" id="{20325258-EE64-4145-B86A-F113ABA056CB}"/>
            </a:ext>
          </a:extLst>
        </xdr:cNvPr>
        <xdr:cNvSpPr/>
      </xdr:nvSpPr>
      <xdr:spPr>
        <a:xfrm>
          <a:off x="13578840" y="18018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131445</xdr:rowOff>
    </xdr:from>
    <xdr:to>
      <xdr:col>85</xdr:col>
      <xdr:colOff>127000</xdr:colOff>
      <xdr:row>107</xdr:row>
      <xdr:rowOff>154305</xdr:rowOff>
    </xdr:to>
    <xdr:cxnSp macro="">
      <xdr:nvCxnSpPr>
        <xdr:cNvPr id="883" name="直線コネクタ 882">
          <a:extLst>
            <a:ext uri="{FF2B5EF4-FFF2-40B4-BE49-F238E27FC236}">
              <a16:creationId xmlns:a16="http://schemas.microsoft.com/office/drawing/2014/main" id="{26B796B7-359A-47AD-817F-08DE8E8195C4}"/>
            </a:ext>
          </a:extLst>
        </xdr:cNvPr>
        <xdr:cNvCxnSpPr/>
      </xdr:nvCxnSpPr>
      <xdr:spPr>
        <a:xfrm>
          <a:off x="13629640" y="1806892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55880</xdr:rowOff>
    </xdr:from>
    <xdr:to>
      <xdr:col>76</xdr:col>
      <xdr:colOff>165100</xdr:colOff>
      <xdr:row>107</xdr:row>
      <xdr:rowOff>157480</xdr:rowOff>
    </xdr:to>
    <xdr:sp macro="" textlink="">
      <xdr:nvSpPr>
        <xdr:cNvPr id="884" name="楕円 883">
          <a:extLst>
            <a:ext uri="{FF2B5EF4-FFF2-40B4-BE49-F238E27FC236}">
              <a16:creationId xmlns:a16="http://schemas.microsoft.com/office/drawing/2014/main" id="{467DD124-7183-4FE6-9FA3-646A124E87AB}"/>
            </a:ext>
          </a:extLst>
        </xdr:cNvPr>
        <xdr:cNvSpPr/>
      </xdr:nvSpPr>
      <xdr:spPr>
        <a:xfrm>
          <a:off x="1280414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106680</xdr:rowOff>
    </xdr:from>
    <xdr:to>
      <xdr:col>81</xdr:col>
      <xdr:colOff>50800</xdr:colOff>
      <xdr:row>107</xdr:row>
      <xdr:rowOff>131445</xdr:rowOff>
    </xdr:to>
    <xdr:cxnSp macro="">
      <xdr:nvCxnSpPr>
        <xdr:cNvPr id="885" name="直線コネクタ 884">
          <a:extLst>
            <a:ext uri="{FF2B5EF4-FFF2-40B4-BE49-F238E27FC236}">
              <a16:creationId xmlns:a16="http://schemas.microsoft.com/office/drawing/2014/main" id="{9FFF1E3E-0A77-4B7C-B961-CEF6FD468881}"/>
            </a:ext>
          </a:extLst>
        </xdr:cNvPr>
        <xdr:cNvCxnSpPr/>
      </xdr:nvCxnSpPr>
      <xdr:spPr>
        <a:xfrm>
          <a:off x="12854940" y="1804416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31114</xdr:rowOff>
    </xdr:from>
    <xdr:to>
      <xdr:col>72</xdr:col>
      <xdr:colOff>38100</xdr:colOff>
      <xdr:row>107</xdr:row>
      <xdr:rowOff>132714</xdr:rowOff>
    </xdr:to>
    <xdr:sp macro="" textlink="">
      <xdr:nvSpPr>
        <xdr:cNvPr id="886" name="楕円 885">
          <a:extLst>
            <a:ext uri="{FF2B5EF4-FFF2-40B4-BE49-F238E27FC236}">
              <a16:creationId xmlns:a16="http://schemas.microsoft.com/office/drawing/2014/main" id="{9262137B-231E-4542-B592-3B7C5B765D55}"/>
            </a:ext>
          </a:extLst>
        </xdr:cNvPr>
        <xdr:cNvSpPr/>
      </xdr:nvSpPr>
      <xdr:spPr>
        <a:xfrm>
          <a:off x="12029440" y="17968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81914</xdr:rowOff>
    </xdr:from>
    <xdr:to>
      <xdr:col>76</xdr:col>
      <xdr:colOff>114300</xdr:colOff>
      <xdr:row>107</xdr:row>
      <xdr:rowOff>106680</xdr:rowOff>
    </xdr:to>
    <xdr:cxnSp macro="">
      <xdr:nvCxnSpPr>
        <xdr:cNvPr id="887" name="直線コネクタ 886">
          <a:extLst>
            <a:ext uri="{FF2B5EF4-FFF2-40B4-BE49-F238E27FC236}">
              <a16:creationId xmlns:a16="http://schemas.microsoft.com/office/drawing/2014/main" id="{03B76D5D-F587-4E22-A26C-EDDAF85BC22B}"/>
            </a:ext>
          </a:extLst>
        </xdr:cNvPr>
        <xdr:cNvCxnSpPr/>
      </xdr:nvCxnSpPr>
      <xdr:spPr>
        <a:xfrm>
          <a:off x="12072620" y="18019394"/>
          <a:ext cx="7823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6350</xdr:rowOff>
    </xdr:from>
    <xdr:to>
      <xdr:col>67</xdr:col>
      <xdr:colOff>101600</xdr:colOff>
      <xdr:row>107</xdr:row>
      <xdr:rowOff>107950</xdr:rowOff>
    </xdr:to>
    <xdr:sp macro="" textlink="">
      <xdr:nvSpPr>
        <xdr:cNvPr id="888" name="楕円 887">
          <a:extLst>
            <a:ext uri="{FF2B5EF4-FFF2-40B4-BE49-F238E27FC236}">
              <a16:creationId xmlns:a16="http://schemas.microsoft.com/office/drawing/2014/main" id="{BDCCE9F3-5A5E-4E6D-9261-A4A04A46747B}"/>
            </a:ext>
          </a:extLst>
        </xdr:cNvPr>
        <xdr:cNvSpPr/>
      </xdr:nvSpPr>
      <xdr:spPr>
        <a:xfrm>
          <a:off x="1123188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57150</xdr:rowOff>
    </xdr:from>
    <xdr:to>
      <xdr:col>71</xdr:col>
      <xdr:colOff>177800</xdr:colOff>
      <xdr:row>107</xdr:row>
      <xdr:rowOff>81914</xdr:rowOff>
    </xdr:to>
    <xdr:cxnSp macro="">
      <xdr:nvCxnSpPr>
        <xdr:cNvPr id="889" name="直線コネクタ 888">
          <a:extLst>
            <a:ext uri="{FF2B5EF4-FFF2-40B4-BE49-F238E27FC236}">
              <a16:creationId xmlns:a16="http://schemas.microsoft.com/office/drawing/2014/main" id="{32C32B87-6B54-418C-BEEF-7E5B6774D5C8}"/>
            </a:ext>
          </a:extLst>
        </xdr:cNvPr>
        <xdr:cNvCxnSpPr/>
      </xdr:nvCxnSpPr>
      <xdr:spPr>
        <a:xfrm>
          <a:off x="11282680" y="17994630"/>
          <a:ext cx="78994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6823C16E-D5CE-446B-80ED-77D4E9ADDEBE}"/>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06967564-60AB-4843-A1E0-4F933FB293B2}"/>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92" name="n_3aveValue【庁舎】&#10;有形固定資産減価償却率">
          <a:extLst>
            <a:ext uri="{FF2B5EF4-FFF2-40B4-BE49-F238E27FC236}">
              <a16:creationId xmlns:a16="http://schemas.microsoft.com/office/drawing/2014/main" id="{F9851A6D-3BE8-498D-AB77-65755C52CAC2}"/>
            </a:ext>
          </a:extLst>
        </xdr:cNvPr>
        <xdr:cNvSpPr txBox="1"/>
      </xdr:nvSpPr>
      <xdr:spPr>
        <a:xfrm>
          <a:off x="119005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93" name="n_4aveValue【庁舎】&#10;有形固定資産減価償却率">
          <a:extLst>
            <a:ext uri="{FF2B5EF4-FFF2-40B4-BE49-F238E27FC236}">
              <a16:creationId xmlns:a16="http://schemas.microsoft.com/office/drawing/2014/main" id="{5222B702-1533-4C2C-9B45-B0974FC355A4}"/>
            </a:ext>
          </a:extLst>
        </xdr:cNvPr>
        <xdr:cNvSpPr txBox="1"/>
      </xdr:nvSpPr>
      <xdr:spPr>
        <a:xfrm>
          <a:off x="1110298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1922</xdr:rowOff>
    </xdr:from>
    <xdr:ext cx="405111" cy="259045"/>
    <xdr:sp macro="" textlink="">
      <xdr:nvSpPr>
        <xdr:cNvPr id="894" name="n_1mainValue【庁舎】&#10;有形固定資産減価償却率">
          <a:extLst>
            <a:ext uri="{FF2B5EF4-FFF2-40B4-BE49-F238E27FC236}">
              <a16:creationId xmlns:a16="http://schemas.microsoft.com/office/drawing/2014/main" id="{354E6470-9820-4F32-9DB7-6F52C246485A}"/>
            </a:ext>
          </a:extLst>
        </xdr:cNvPr>
        <xdr:cNvSpPr txBox="1"/>
      </xdr:nvSpPr>
      <xdr:spPr>
        <a:xfrm>
          <a:off x="13437244" y="181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148607</xdr:rowOff>
    </xdr:from>
    <xdr:ext cx="405111" cy="259045"/>
    <xdr:sp macro="" textlink="">
      <xdr:nvSpPr>
        <xdr:cNvPr id="895" name="n_2mainValue【庁舎】&#10;有形固定資産減価償却率">
          <a:extLst>
            <a:ext uri="{FF2B5EF4-FFF2-40B4-BE49-F238E27FC236}">
              <a16:creationId xmlns:a16="http://schemas.microsoft.com/office/drawing/2014/main" id="{F57BFF0C-8E40-4A9C-9D9F-C01DC5283003}"/>
            </a:ext>
          </a:extLst>
        </xdr:cNvPr>
        <xdr:cNvSpPr txBox="1"/>
      </xdr:nvSpPr>
      <xdr:spPr>
        <a:xfrm>
          <a:off x="12675244" y="1808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123841</xdr:rowOff>
    </xdr:from>
    <xdr:ext cx="405111" cy="259045"/>
    <xdr:sp macro="" textlink="">
      <xdr:nvSpPr>
        <xdr:cNvPr id="896" name="n_3mainValue【庁舎】&#10;有形固定資産減価償却率">
          <a:extLst>
            <a:ext uri="{FF2B5EF4-FFF2-40B4-BE49-F238E27FC236}">
              <a16:creationId xmlns:a16="http://schemas.microsoft.com/office/drawing/2014/main" id="{0E5EDB4B-FC0A-42BB-A9B1-4D9E87DFA045}"/>
            </a:ext>
          </a:extLst>
        </xdr:cNvPr>
        <xdr:cNvSpPr txBox="1"/>
      </xdr:nvSpPr>
      <xdr:spPr>
        <a:xfrm>
          <a:off x="11900544" y="1806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99077</xdr:rowOff>
    </xdr:from>
    <xdr:ext cx="405111" cy="259045"/>
    <xdr:sp macro="" textlink="">
      <xdr:nvSpPr>
        <xdr:cNvPr id="897" name="n_4mainValue【庁舎】&#10;有形固定資産減価償却率">
          <a:extLst>
            <a:ext uri="{FF2B5EF4-FFF2-40B4-BE49-F238E27FC236}">
              <a16:creationId xmlns:a16="http://schemas.microsoft.com/office/drawing/2014/main" id="{5700A2B6-D4A4-49B6-8F2B-E088F561F2D5}"/>
            </a:ext>
          </a:extLst>
        </xdr:cNvPr>
        <xdr:cNvSpPr txBox="1"/>
      </xdr:nvSpPr>
      <xdr:spPr>
        <a:xfrm>
          <a:off x="1110298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0EB7E9F-2B54-4489-A60A-9774B3657B2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E8A18CCC-79B0-4B10-8AF1-F610BB35FD4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0FE7A45-EEAD-453F-B3ED-200285F604B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9FDD2558-0617-4522-8F6A-CB6ED511446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4CB64F8C-B50A-4DD2-9105-86A5E05517D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5A64108-7096-40C4-829C-BF80EA8F07E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B931661E-6F54-4A95-830A-CB09445CED3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7032E667-293B-4AB2-9D0C-4D3E2655BDB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7A88BB34-18A9-45D2-9BFA-14D6DC17C91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DC5601FF-6BD0-428C-AA0B-FE59A12901E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52E369AC-77DB-421D-9796-3A8BD806E40B}"/>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1D3277C4-3D72-4434-BB8A-5EABCA2E164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7D31FD29-9EBD-4819-9083-8B3924690EE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362D0716-D43C-472F-A110-A7248F6E0443}"/>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F016ACAD-D330-4729-B644-64AEDA486EF5}"/>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4CDAC7EE-FB3B-4605-95A4-03B076C2A3B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25652D40-9D82-4B72-B530-972F18A4296D}"/>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54EF5419-BF0A-43A7-B9BB-1C730595AC5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E166CD6B-674B-4D11-998D-6AC420FE89C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66E2327B-8CC0-4A99-B5E7-3A6AAF7C213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A470ACE7-D085-4307-94AE-93ACAA33654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72487453-1AAA-48B5-B34B-905270BD82D5}"/>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468B0D1A-1EAE-4DBF-85AE-368516E0A1CA}"/>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8B566DB9-7E5B-4663-98EE-95538BA1D3EE}"/>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96C764DC-A7E0-425F-A727-98CEA59C996F}"/>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A5A89981-4662-461F-A3D2-A55A2DA0F8A7}"/>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535D1A73-3936-4018-AAE9-0F3E1DB73C10}"/>
            </a:ext>
          </a:extLst>
        </xdr:cNvPr>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A603E1BC-64B4-4531-90F8-85F487B5D97C}"/>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E594FE1F-7B22-4714-AF85-3D41D4AD8C03}"/>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B7F67D55-25A0-49F1-BB51-BBFEB0689FB1}"/>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167132</xdr:rowOff>
    </xdr:from>
    <xdr:to>
      <xdr:col>102</xdr:col>
      <xdr:colOff>165100</xdr:colOff>
      <xdr:row>103</xdr:row>
      <xdr:rowOff>97282</xdr:rowOff>
    </xdr:to>
    <xdr:sp macro="" textlink="">
      <xdr:nvSpPr>
        <xdr:cNvPr id="928" name="フローチャート: 判断 927">
          <a:extLst>
            <a:ext uri="{FF2B5EF4-FFF2-40B4-BE49-F238E27FC236}">
              <a16:creationId xmlns:a16="http://schemas.microsoft.com/office/drawing/2014/main" id="{64EADE44-B693-422C-AD42-B380D8BA9FF6}"/>
            </a:ext>
          </a:extLst>
        </xdr:cNvPr>
        <xdr:cNvSpPr/>
      </xdr:nvSpPr>
      <xdr:spPr>
        <a:xfrm>
          <a:off x="17162780" y="17266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167132</xdr:rowOff>
    </xdr:from>
    <xdr:to>
      <xdr:col>98</xdr:col>
      <xdr:colOff>38100</xdr:colOff>
      <xdr:row>103</xdr:row>
      <xdr:rowOff>97282</xdr:rowOff>
    </xdr:to>
    <xdr:sp macro="" textlink="">
      <xdr:nvSpPr>
        <xdr:cNvPr id="929" name="フローチャート: 判断 928">
          <a:extLst>
            <a:ext uri="{FF2B5EF4-FFF2-40B4-BE49-F238E27FC236}">
              <a16:creationId xmlns:a16="http://schemas.microsoft.com/office/drawing/2014/main" id="{7AE6AE88-DCEB-44D9-A482-F92F62B89AD3}"/>
            </a:ext>
          </a:extLst>
        </xdr:cNvPr>
        <xdr:cNvSpPr/>
      </xdr:nvSpPr>
      <xdr:spPr>
        <a:xfrm>
          <a:off x="16388080" y="17266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C987F4D-F5B9-4F4E-A05F-2A08F343254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DDD0E232-54BE-4B1A-88C5-2ECE83E7F05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4728DBF-4DBF-46B9-9DF6-11CEEC69CB4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8C81E6A-D3BC-4CD5-A250-4131697219C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2CA92EA-F2C8-4739-A256-1B84E54BEC4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35" name="楕円 934">
          <a:extLst>
            <a:ext uri="{FF2B5EF4-FFF2-40B4-BE49-F238E27FC236}">
              <a16:creationId xmlns:a16="http://schemas.microsoft.com/office/drawing/2014/main" id="{E728CBFB-8F21-4965-9055-F7A97EE14B2C}"/>
            </a:ext>
          </a:extLst>
        </xdr:cNvPr>
        <xdr:cNvSpPr/>
      </xdr:nvSpPr>
      <xdr:spPr>
        <a:xfrm>
          <a:off x="1945894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36" name="【庁舎】&#10;一人当たり面積該当値テキスト">
          <a:extLst>
            <a:ext uri="{FF2B5EF4-FFF2-40B4-BE49-F238E27FC236}">
              <a16:creationId xmlns:a16="http://schemas.microsoft.com/office/drawing/2014/main" id="{C70BA471-CADC-4AEE-BA1F-E50EDBA99CDB}"/>
            </a:ext>
          </a:extLst>
        </xdr:cNvPr>
        <xdr:cNvSpPr txBox="1"/>
      </xdr:nvSpPr>
      <xdr:spPr>
        <a:xfrm>
          <a:off x="19547840"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37" name="楕円 936">
          <a:extLst>
            <a:ext uri="{FF2B5EF4-FFF2-40B4-BE49-F238E27FC236}">
              <a16:creationId xmlns:a16="http://schemas.microsoft.com/office/drawing/2014/main" id="{73DACEE9-A2C7-40D0-914A-72B6DF893405}"/>
            </a:ext>
          </a:extLst>
        </xdr:cNvPr>
        <xdr:cNvSpPr/>
      </xdr:nvSpPr>
      <xdr:spPr>
        <a:xfrm>
          <a:off x="1873504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938" name="直線コネクタ 937">
          <a:extLst>
            <a:ext uri="{FF2B5EF4-FFF2-40B4-BE49-F238E27FC236}">
              <a16:creationId xmlns:a16="http://schemas.microsoft.com/office/drawing/2014/main" id="{03A5BF06-3955-4E37-A4AD-295FA69C061A}"/>
            </a:ext>
          </a:extLst>
        </xdr:cNvPr>
        <xdr:cNvCxnSpPr/>
      </xdr:nvCxnSpPr>
      <xdr:spPr>
        <a:xfrm>
          <a:off x="18778220" y="1782317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939" name="楕円 938">
          <a:extLst>
            <a:ext uri="{FF2B5EF4-FFF2-40B4-BE49-F238E27FC236}">
              <a16:creationId xmlns:a16="http://schemas.microsoft.com/office/drawing/2014/main" id="{FB049B5D-8B7D-4084-A99B-B232CEBD17EC}"/>
            </a:ext>
          </a:extLst>
        </xdr:cNvPr>
        <xdr:cNvSpPr/>
      </xdr:nvSpPr>
      <xdr:spPr>
        <a:xfrm>
          <a:off x="17937480" y="177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57913</xdr:rowOff>
    </xdr:to>
    <xdr:cxnSp macro="">
      <xdr:nvCxnSpPr>
        <xdr:cNvPr id="940" name="直線コネクタ 939">
          <a:extLst>
            <a:ext uri="{FF2B5EF4-FFF2-40B4-BE49-F238E27FC236}">
              <a16:creationId xmlns:a16="http://schemas.microsoft.com/office/drawing/2014/main" id="{A8E16275-4B05-4C07-8E86-366EC2F3365F}"/>
            </a:ext>
          </a:extLst>
        </xdr:cNvPr>
        <xdr:cNvCxnSpPr/>
      </xdr:nvCxnSpPr>
      <xdr:spPr>
        <a:xfrm flipV="1">
          <a:off x="17988280" y="17823179"/>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941" name="楕円 940">
          <a:extLst>
            <a:ext uri="{FF2B5EF4-FFF2-40B4-BE49-F238E27FC236}">
              <a16:creationId xmlns:a16="http://schemas.microsoft.com/office/drawing/2014/main" id="{5217B1E1-D0DA-4FBD-82DD-E2C4651C242C}"/>
            </a:ext>
          </a:extLst>
        </xdr:cNvPr>
        <xdr:cNvSpPr/>
      </xdr:nvSpPr>
      <xdr:spPr>
        <a:xfrm>
          <a:off x="17162780" y="177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62485</xdr:rowOff>
    </xdr:to>
    <xdr:cxnSp macro="">
      <xdr:nvCxnSpPr>
        <xdr:cNvPr id="942" name="直線コネクタ 941">
          <a:extLst>
            <a:ext uri="{FF2B5EF4-FFF2-40B4-BE49-F238E27FC236}">
              <a16:creationId xmlns:a16="http://schemas.microsoft.com/office/drawing/2014/main" id="{1CB76084-5BE7-450E-8601-05A7219D787E}"/>
            </a:ext>
          </a:extLst>
        </xdr:cNvPr>
        <xdr:cNvCxnSpPr/>
      </xdr:nvCxnSpPr>
      <xdr:spPr>
        <a:xfrm flipV="1">
          <a:off x="17213580" y="17827753"/>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943" name="楕円 942">
          <a:extLst>
            <a:ext uri="{FF2B5EF4-FFF2-40B4-BE49-F238E27FC236}">
              <a16:creationId xmlns:a16="http://schemas.microsoft.com/office/drawing/2014/main" id="{8571228C-3E94-434E-909C-FFE32F4700DC}"/>
            </a:ext>
          </a:extLst>
        </xdr:cNvPr>
        <xdr:cNvSpPr/>
      </xdr:nvSpPr>
      <xdr:spPr>
        <a:xfrm>
          <a:off x="16388080" y="17781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62485</xdr:rowOff>
    </xdr:from>
    <xdr:to>
      <xdr:col>102</xdr:col>
      <xdr:colOff>114300</xdr:colOff>
      <xdr:row>106</xdr:row>
      <xdr:rowOff>62485</xdr:rowOff>
    </xdr:to>
    <xdr:cxnSp macro="">
      <xdr:nvCxnSpPr>
        <xdr:cNvPr id="944" name="直線コネクタ 943">
          <a:extLst>
            <a:ext uri="{FF2B5EF4-FFF2-40B4-BE49-F238E27FC236}">
              <a16:creationId xmlns:a16="http://schemas.microsoft.com/office/drawing/2014/main" id="{217EDE06-E75D-46BB-A8F8-9A9E67E3CB60}"/>
            </a:ext>
          </a:extLst>
        </xdr:cNvPr>
        <xdr:cNvCxnSpPr/>
      </xdr:nvCxnSpPr>
      <xdr:spPr>
        <a:xfrm>
          <a:off x="16431260" y="178323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F29849F8-79F6-4514-B94B-EB7A58359A44}"/>
            </a:ext>
          </a:extLst>
        </xdr:cNvPr>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6052E8D3-65D7-40AE-A85D-ADDEDF9FCED9}"/>
            </a:ext>
          </a:extLst>
        </xdr:cNvPr>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113809</xdr:rowOff>
    </xdr:from>
    <xdr:ext cx="469744" cy="259045"/>
    <xdr:sp macro="" textlink="">
      <xdr:nvSpPr>
        <xdr:cNvPr id="947" name="n_3aveValue【庁舎】&#10;一人当たり面積">
          <a:extLst>
            <a:ext uri="{FF2B5EF4-FFF2-40B4-BE49-F238E27FC236}">
              <a16:creationId xmlns:a16="http://schemas.microsoft.com/office/drawing/2014/main" id="{E3B1EADA-491C-433F-B8B4-B83AD8A2F32A}"/>
            </a:ext>
          </a:extLst>
        </xdr:cNvPr>
        <xdr:cNvSpPr txBox="1"/>
      </xdr:nvSpPr>
      <xdr:spPr>
        <a:xfrm>
          <a:off x="17001567" y="1704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113809</xdr:rowOff>
    </xdr:from>
    <xdr:ext cx="469744" cy="259045"/>
    <xdr:sp macro="" textlink="">
      <xdr:nvSpPr>
        <xdr:cNvPr id="948" name="n_4aveValue【庁舎】&#10;一人当たり面積">
          <a:extLst>
            <a:ext uri="{FF2B5EF4-FFF2-40B4-BE49-F238E27FC236}">
              <a16:creationId xmlns:a16="http://schemas.microsoft.com/office/drawing/2014/main" id="{7C2EDEF8-904F-43DF-9F00-95666E9BB730}"/>
            </a:ext>
          </a:extLst>
        </xdr:cNvPr>
        <xdr:cNvSpPr txBox="1"/>
      </xdr:nvSpPr>
      <xdr:spPr>
        <a:xfrm>
          <a:off x="16226867" y="1704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49" name="n_1mainValue【庁舎】&#10;一人当たり面積">
          <a:extLst>
            <a:ext uri="{FF2B5EF4-FFF2-40B4-BE49-F238E27FC236}">
              <a16:creationId xmlns:a16="http://schemas.microsoft.com/office/drawing/2014/main" id="{D0E3AFBF-840A-47F3-BA24-AF3109EFC55A}"/>
            </a:ext>
          </a:extLst>
        </xdr:cNvPr>
        <xdr:cNvSpPr txBox="1"/>
      </xdr:nvSpPr>
      <xdr:spPr>
        <a:xfrm>
          <a:off x="1856112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99840</xdr:rowOff>
    </xdr:from>
    <xdr:ext cx="469744" cy="259045"/>
    <xdr:sp macro="" textlink="">
      <xdr:nvSpPr>
        <xdr:cNvPr id="950" name="n_2mainValue【庁舎】&#10;一人当たり面積">
          <a:extLst>
            <a:ext uri="{FF2B5EF4-FFF2-40B4-BE49-F238E27FC236}">
              <a16:creationId xmlns:a16="http://schemas.microsoft.com/office/drawing/2014/main" id="{261E88A5-F455-4CEC-8F28-DF58CBAD135E}"/>
            </a:ext>
          </a:extLst>
        </xdr:cNvPr>
        <xdr:cNvSpPr txBox="1"/>
      </xdr:nvSpPr>
      <xdr:spPr>
        <a:xfrm>
          <a:off x="17776267"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104412</xdr:rowOff>
    </xdr:from>
    <xdr:ext cx="469744" cy="259045"/>
    <xdr:sp macro="" textlink="">
      <xdr:nvSpPr>
        <xdr:cNvPr id="951" name="n_3mainValue【庁舎】&#10;一人当たり面積">
          <a:extLst>
            <a:ext uri="{FF2B5EF4-FFF2-40B4-BE49-F238E27FC236}">
              <a16:creationId xmlns:a16="http://schemas.microsoft.com/office/drawing/2014/main" id="{BE25B794-E2CA-4B42-AC53-F6E999551E52}"/>
            </a:ext>
          </a:extLst>
        </xdr:cNvPr>
        <xdr:cNvSpPr txBox="1"/>
      </xdr:nvSpPr>
      <xdr:spPr>
        <a:xfrm>
          <a:off x="17001567" y="1787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952" name="n_4mainValue【庁舎】&#10;一人当たり面積">
          <a:extLst>
            <a:ext uri="{FF2B5EF4-FFF2-40B4-BE49-F238E27FC236}">
              <a16:creationId xmlns:a16="http://schemas.microsoft.com/office/drawing/2014/main" id="{7226FEDF-C539-47C2-A543-A05D0389B53B}"/>
            </a:ext>
          </a:extLst>
        </xdr:cNvPr>
        <xdr:cNvSpPr txBox="1"/>
      </xdr:nvSpPr>
      <xdr:spPr>
        <a:xfrm>
          <a:off x="16226867" y="1787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694CD6AF-1925-40C8-870C-CC3AF07A63D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5CD9E007-4491-40B3-9C83-0EFC83F1C59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AD33F901-38FE-4379-B33C-E68216AC15C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一般廃棄物処理施設を除く施設類型においては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有形固定資産減価償却率が類似団体内平均値と同水準あるいは高い水準にある。福祉施設については、学校施設跡地から福祉施設への転用などにより、平成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年度にかけて計画的に大規模な修繕等を実施していることから、一人当たり面積が比較的高くなっている。一方、庁舎については、建設から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年余りが経過し老朽化が進んでいるため有形固定資産減価償却率は類似団体の中では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番目に高く、全国平均や大阪府平均と比べても非常に高い水準のまま推移している。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年度機構改革により立ち上げた行政サービス向上室</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（現庁舎整備課）</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を中心に、現庁舎の課題を踏まえた将来のまちのあり方・市庁舎の機能について総合的・長期的視点から検討を行い、費用対効果を勘案しながら庁舎整備事業を進めていく。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市税収入が低水準で推移していることに加え、社会保障経費が増加し続けていることから、平成</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年度以降は低下又は横ばいで推移している。令和</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年度は、市民税（所得割・法人税割）の増加により基準財政収入額は増加したものの、臨時財政対策債振替相当額の減少及び生活保護費や</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高齢者保健福祉費等</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の増加により基準財政需要額の増加額が基準財政収入額の増加額を上回ったため、財政力指数が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0.02</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0.70</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少子高齢化に伴い納税義務者数が減少するため、市税収入の大幅な増加は見込めないが、第２期大東市まち・ひと・しごと創生総合戦略に沿って、人口流入や企業誘致、行政サービス改革に取り組み、自主財源の確保に努めるとともに、事業の選択と集中を基本とした財政運営を推進することで、財政基盤の強化を図っ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指定管理者制度の導入や事務の委託化により人件費は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ほぼ横ばいだが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、物件費、補助費等、繰出金が高止まりしているため、類似団体平均を上回っている。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今後は公民連携の推進による財源の確保と経費の削減に努めるとともに、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の導入推進による事務の効率化を進めることにより、経常収支比率を令和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年度までに大阪府平均以下に改善させることを目標とする。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0117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10414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0117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8321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41656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8804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112014</xdr:rowOff>
    </xdr:from>
    <xdr:to>
      <xdr:col>11</xdr:col>
      <xdr:colOff>82550</xdr:colOff>
      <xdr:row>62</xdr:row>
      <xdr:rowOff>42164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とほぼ同程度。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主に人件費を要因としており、これまでの行政改革により職員数の削減が進んでいることから、人件費の抑制につながっている。一方で、ふるさと納税の増加や物価高騰対策に伴う事務費の増加により人口</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加した。また、公共施設の管理については、指定管理者制度の導入を進めているものの、施設の老朽化が課題となっていることから、大東市公共施設等総合管理計画に基づき、効率的な行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97744</xdr:rowOff>
    </xdr:from>
    <xdr:to>
      <xdr:col>23</xdr:col>
      <xdr:colOff>133350</xdr:colOff>
      <xdr:row>83</xdr:row>
      <xdr:rowOff>114743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8094"/>
          <a:ext cx="8382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28063</xdr:rowOff>
    </xdr:from>
    <xdr:to>
      <xdr:col>19</xdr:col>
      <xdr:colOff>133350</xdr:colOff>
      <xdr:row>83</xdr:row>
      <xdr:rowOff>97744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58413"/>
          <a:ext cx="889000" cy="6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141480</xdr:rowOff>
    </xdr:from>
    <xdr:to>
      <xdr:col>15</xdr:col>
      <xdr:colOff>82550</xdr:colOff>
      <xdr:row>83</xdr:row>
      <xdr:rowOff>28063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0380"/>
          <a:ext cx="889000" cy="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135133</xdr:rowOff>
    </xdr:from>
    <xdr:to>
      <xdr:col>11</xdr:col>
      <xdr:colOff>31750</xdr:colOff>
      <xdr:row>82</xdr:row>
      <xdr:rowOff>141480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2583"/>
          <a:ext cx="889000" cy="17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149557</xdr:rowOff>
    </xdr:from>
    <xdr:to>
      <xdr:col>11</xdr:col>
      <xdr:colOff>82550</xdr:colOff>
      <xdr:row>83</xdr:row>
      <xdr:rowOff>79707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64484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56282</xdr:rowOff>
    </xdr:from>
    <xdr:to>
      <xdr:col>7</xdr:col>
      <xdr:colOff>31750</xdr:colOff>
      <xdr:row>82</xdr:row>
      <xdr:rowOff>157882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1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142659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0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63943</xdr:rowOff>
    </xdr:from>
    <xdr:to>
      <xdr:col>23</xdr:col>
      <xdr:colOff>184150</xdr:colOff>
      <xdr:row>83</xdr:row>
      <xdr:rowOff>165543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36020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6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46944</xdr:rowOff>
    </xdr:from>
    <xdr:to>
      <xdr:col>19</xdr:col>
      <xdr:colOff>184150</xdr:colOff>
      <xdr:row>83</xdr:row>
      <xdr:rowOff>148544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158721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4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148713</xdr:rowOff>
    </xdr:from>
    <xdr:to>
      <xdr:col>15</xdr:col>
      <xdr:colOff>133350</xdr:colOff>
      <xdr:row>83</xdr:row>
      <xdr:rowOff>78863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89040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90680</xdr:rowOff>
    </xdr:from>
    <xdr:to>
      <xdr:col>11</xdr:col>
      <xdr:colOff>82550</xdr:colOff>
      <xdr:row>83</xdr:row>
      <xdr:rowOff>20830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31007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84333</xdr:rowOff>
    </xdr:from>
    <xdr:to>
      <xdr:col>7</xdr:col>
      <xdr:colOff>31750</xdr:colOff>
      <xdr:row>82</xdr:row>
      <xdr:rowOff>14483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24660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年度より経験年数階層の分布変動のため、全国平均や大阪府平均を下回る水準となっており、今後も各種手当の見直しなどの給与抑制措置により、給与の適正化に努める。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64407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224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81643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81643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150586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947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行財政改革プラン</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Ⅱ</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（計画期間：平成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年度）において、目標を上回るペースで職員数の削減が進んだ結果、類似団体平均を大きく下回っていることから、今後も引き続き適切な定員管理に努める。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71120</xdr:rowOff>
    </xdr:from>
    <xdr:to>
      <xdr:col>81</xdr:col>
      <xdr:colOff>44450</xdr:colOff>
      <xdr:row>61</xdr:row>
      <xdr:rowOff>79163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95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63077</xdr:rowOff>
    </xdr:from>
    <xdr:to>
      <xdr:col>77</xdr:col>
      <xdr:colOff>44450</xdr:colOff>
      <xdr:row>61</xdr:row>
      <xdr:rowOff>71120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15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63077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40957</xdr:rowOff>
    </xdr:from>
    <xdr:to>
      <xdr:col>68</xdr:col>
      <xdr:colOff>152400</xdr:colOff>
      <xdr:row>61</xdr:row>
      <xdr:rowOff>55033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940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53446</xdr:rowOff>
    </xdr:from>
    <xdr:to>
      <xdr:col>68</xdr:col>
      <xdr:colOff>203200</xdr:colOff>
      <xdr:row>63</xdr:row>
      <xdr:rowOff>155046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139823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9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75565</xdr:rowOff>
    </xdr:from>
    <xdr:to>
      <xdr:col>64</xdr:col>
      <xdr:colOff>152400</xdr:colOff>
      <xdr:row>64</xdr:row>
      <xdr:rowOff>5715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161942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28363</xdr:rowOff>
    </xdr:from>
    <xdr:to>
      <xdr:col>81</xdr:col>
      <xdr:colOff>95250</xdr:colOff>
      <xdr:row>61</xdr:row>
      <xdr:rowOff>129963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44890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132097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12277</xdr:rowOff>
    </xdr:from>
    <xdr:to>
      <xdr:col>73</xdr:col>
      <xdr:colOff>44450</xdr:colOff>
      <xdr:row>61</xdr:row>
      <xdr:rowOff>113877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116010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161607</xdr:rowOff>
    </xdr:from>
    <xdr:to>
      <xdr:col>64</xdr:col>
      <xdr:colOff>152400</xdr:colOff>
      <xdr:row>61</xdr:row>
      <xdr:rowOff>91757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101934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年度、公営企業（下水道事業）における利率見直し時の一括償還の実施により一般会計からの繰出金が増加した影響で比率が一時的に悪化したものの、令和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年度においては、単年度実質公債費比率が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0.32</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 ント、</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カ年平均が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ポイントそれぞれ改善することとなった。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野崎駅・四条畷駅周辺整備事業や新庁舎整備事業などの大型事業、公共施設の老朽化対策費用等により起債が増加し、公債費は高い水準で推移することが見込まれているため、その動向に十分に留意し、公債費の適切な管理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390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42</xdr:row>
      <xdr:rowOff>13909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85000"/>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13909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803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41</xdr:row>
      <xdr:rowOff>150888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80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将来負担額は公営企業も含む地方債残高の減少により令和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2,460,301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千円減少しており、前年度に引き続き充当可能財源等が将来負担額を上回ったため、マイナス値となり、将来負担比率が「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 なっている。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今後も事業実施の適正化を図り、 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135255</xdr:rowOff>
    </xdr:from>
    <xdr:to>
      <xdr:col>68</xdr:col>
      <xdr:colOff>203200</xdr:colOff>
      <xdr:row>14</xdr:row>
      <xdr:rowOff>65405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6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75582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42182</xdr:rowOff>
    </xdr:from>
    <xdr:to>
      <xdr:col>64</xdr:col>
      <xdr:colOff>152400</xdr:colOff>
      <xdr:row>13</xdr:row>
      <xdr:rowOff>143782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153959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これまで行ってきた指定管理者制度の導入、事務事業の民間委託等の行財政改革や消防の広域化などにより職員数を削減してきたことによって、類似団体平均よりも低い水準での推移が続いている。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年度では、会計年度任用職員の報酬や</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会計年度任用職員の期末手当、職員給与費</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が増加したことにより、前年度から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今後も引き続き適切な定員管理に努めるとともに、公民連携の推進や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の導入推進により人件費総額の削減に努める。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84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84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00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12192</xdr:rowOff>
    </xdr:from>
    <xdr:to>
      <xdr:col>11</xdr:col>
      <xdr:colOff>60325</xdr:colOff>
      <xdr:row>38</xdr:row>
      <xdr:rowOff>113792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158496</xdr:rowOff>
    </xdr:from>
    <xdr:to>
      <xdr:col>6</xdr:col>
      <xdr:colOff>171450</xdr:colOff>
      <xdr:row>35</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物件費が類似団体平均に比べ高止まりしているのは、業務の民間委託化を推進し、職員人件費等から委託料（物件費）へのシフトが起きているためである。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現在は福祉施設や公営住宅、市民会館、公民館、スポーツ施設などの施設管理や一部の窓口業務について民間委託を実施しており、今後も順次民間委託化を進めていく。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159657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695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83457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72571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36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72571</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58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21771</xdr:rowOff>
    </xdr:from>
    <xdr:to>
      <xdr:col>69</xdr:col>
      <xdr:colOff>142875</xdr:colOff>
      <xdr:row>18</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108149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扶助費に係る経常収支比率が類似団体平均を上回る要因として、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施設型給付・地域型保育給付費や、障害者自立支援給付事業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の額が膨らんでいることなどが挙げられる。資格審査等の適正化や各種手当への独自加算等の見直しを進めていくことで、財政を圧迫する上昇傾向に歯止めをかけるよう努める。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6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24130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157480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21607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ポイント上回っているのは、繰出金の増加が主な要因である。令和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年度に大きく悪化したのは、公債費と同じく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年後利率見直し時の一括償還で下水道事業会計への出資金が一時的に増加したことが主に影響している。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令和４年度以降、やや改善したものの依然として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類似団体平均よりも高い水準にある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今後は介護予防の推進等により、税収を主な財源とする普通会計の負担額を減らしていくよう努める。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03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275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59</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一部事務組合への負担金の増加により、補助費等に係る経常収支比率は類似団体平均を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今後も引き続き、一部事務組合への負担金について精査するとともに、各種団体等への補助金についても見直しを図っていくことで抑制に努める。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6786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6786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706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28702</xdr:rowOff>
    </xdr:from>
    <xdr:to>
      <xdr:col>69</xdr:col>
      <xdr:colOff>92075</xdr:colOff>
      <xdr:row>39</xdr:row>
      <xdr:rowOff>65278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7152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令和元年度決算時において、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年後利率見直し時の一括償還を行ったため一時的に増加していたが、その後は改善傾向にある。その結果、令和元年度を除くと類似団体平均と同水準での推移が続いている。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野崎駅・四条畷駅周辺整備事業や庁舎整備事業などの大型事業、公共施設の老朽化対策費用等により厳しい財政運営となることが予想されるため、市債の必要性や市債発行以外の財源調達の可能性を十分に検討し、適切な市債の発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25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78</xdr:row>
      <xdr:rowOff>157480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867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類似団体平均と比較して高い要因は、主として物件費・補助費等が高いことにある。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行政経営改革指針に沿って、スクラップアンドビルドの徹底による歳出の抑制に努めることにより、改善を図っていく。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また、人口流入や企業誘致に取り組むことで、安定的な財源を確保するとともに、公民連携の推進や各種補助金の活用等により歳入確保に努める。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4861"/>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848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561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61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164612</xdr:rowOff>
    </xdr:from>
    <xdr:to>
      <xdr:col>29</xdr:col>
      <xdr:colOff>127000</xdr:colOff>
      <xdr:row>17</xdr:row>
      <xdr:rowOff>57970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55437"/>
          <a:ext cx="6477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39317</xdr:rowOff>
    </xdr:from>
    <xdr:to>
      <xdr:col>26</xdr:col>
      <xdr:colOff>50800</xdr:colOff>
      <xdr:row>17</xdr:row>
      <xdr:rowOff>57970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01592"/>
          <a:ext cx="698500" cy="1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39317</xdr:rowOff>
    </xdr:from>
    <xdr:to>
      <xdr:col>22</xdr:col>
      <xdr:colOff>114300</xdr:colOff>
      <xdr:row>17</xdr:row>
      <xdr:rowOff>64028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01592"/>
          <a:ext cx="698500" cy="2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64028</xdr:rowOff>
    </xdr:from>
    <xdr:to>
      <xdr:col>18</xdr:col>
      <xdr:colOff>177800</xdr:colOff>
      <xdr:row>17</xdr:row>
      <xdr:rowOff>131763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26303"/>
          <a:ext cx="698500" cy="6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149062</xdr:rowOff>
    </xdr:from>
    <xdr:to>
      <xdr:col>19</xdr:col>
      <xdr:colOff>38100</xdr:colOff>
      <xdr:row>16</xdr:row>
      <xdr:rowOff>79212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68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89389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2941</xdr:rowOff>
    </xdr:from>
    <xdr:to>
      <xdr:col>15</xdr:col>
      <xdr:colOff>101600</xdr:colOff>
      <xdr:row>16</xdr:row>
      <xdr:rowOff>104541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93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114718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6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113812</xdr:rowOff>
    </xdr:from>
    <xdr:to>
      <xdr:col>29</xdr:col>
      <xdr:colOff>177800</xdr:colOff>
      <xdr:row>17</xdr:row>
      <xdr:rowOff>43962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4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85889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7170</xdr:rowOff>
    </xdr:from>
    <xdr:to>
      <xdr:col>26</xdr:col>
      <xdr:colOff>101600</xdr:colOff>
      <xdr:row>17</xdr:row>
      <xdr:rowOff>108770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6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5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159967</xdr:rowOff>
    </xdr:from>
    <xdr:to>
      <xdr:col>22</xdr:col>
      <xdr:colOff>165100</xdr:colOff>
      <xdr:row>17</xdr:row>
      <xdr:rowOff>90117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74894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13228</xdr:rowOff>
    </xdr:from>
    <xdr:to>
      <xdr:col>19</xdr:col>
      <xdr:colOff>38100</xdr:colOff>
      <xdr:row>17</xdr:row>
      <xdr:rowOff>114828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7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99605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80963</xdr:rowOff>
    </xdr:from>
    <xdr:to>
      <xdr:col>15</xdr:col>
      <xdr:colOff>101600</xdr:colOff>
      <xdr:row>18</xdr:row>
      <xdr:rowOff>11113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167340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2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319710</xdr:rowOff>
    </xdr:from>
    <xdr:to>
      <xdr:col>29</xdr:col>
      <xdr:colOff>127000</xdr:colOff>
      <xdr:row>35</xdr:row>
      <xdr:rowOff>334835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30060"/>
          <a:ext cx="647700" cy="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133629</xdr:rowOff>
    </xdr:from>
    <xdr:to>
      <xdr:col>26</xdr:col>
      <xdr:colOff>50800</xdr:colOff>
      <xdr:row>35</xdr:row>
      <xdr:rowOff>319710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43979"/>
          <a:ext cx="698500" cy="18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133629</xdr:rowOff>
    </xdr:from>
    <xdr:to>
      <xdr:col>22</xdr:col>
      <xdr:colOff>114300</xdr:colOff>
      <xdr:row>35</xdr:row>
      <xdr:rowOff>284696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3979"/>
          <a:ext cx="698500" cy="15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275399</xdr:rowOff>
    </xdr:from>
    <xdr:to>
      <xdr:col>18</xdr:col>
      <xdr:colOff>177800</xdr:colOff>
      <xdr:row>35</xdr:row>
      <xdr:rowOff>284696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42849"/>
          <a:ext cx="698500" cy="3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132017</xdr:rowOff>
    </xdr:from>
    <xdr:to>
      <xdr:col>19</xdr:col>
      <xdr:colOff>38100</xdr:colOff>
      <xdr:row>35</xdr:row>
      <xdr:rowOff>233617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243794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140780</xdr:rowOff>
    </xdr:from>
    <xdr:to>
      <xdr:col>15</xdr:col>
      <xdr:colOff>101600</xdr:colOff>
      <xdr:row>35</xdr:row>
      <xdr:rowOff>242380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227157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284035</xdr:rowOff>
    </xdr:from>
    <xdr:to>
      <xdr:col>29</xdr:col>
      <xdr:colOff>177800</xdr:colOff>
      <xdr:row>36</xdr:row>
      <xdr:rowOff>42735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9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256112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6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268910</xdr:rowOff>
    </xdr:from>
    <xdr:to>
      <xdr:col>26</xdr:col>
      <xdr:colOff>101600</xdr:colOff>
      <xdr:row>36</xdr:row>
      <xdr:rowOff>27610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12387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65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82829</xdr:rowOff>
    </xdr:from>
    <xdr:to>
      <xdr:col>22</xdr:col>
      <xdr:colOff>165100</xdr:colOff>
      <xdr:row>35</xdr:row>
      <xdr:rowOff>184429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194606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6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233896</xdr:rowOff>
    </xdr:from>
    <xdr:to>
      <xdr:col>19</xdr:col>
      <xdr:colOff>38100</xdr:colOff>
      <xdr:row>35</xdr:row>
      <xdr:rowOff>335496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320273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3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224599</xdr:rowOff>
    </xdr:from>
    <xdr:to>
      <xdr:col>15</xdr:col>
      <xdr:colOff>101600</xdr:colOff>
      <xdr:row>34</xdr:row>
      <xdr:rowOff>326199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9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336376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71166</xdr:rowOff>
    </xdr:from>
    <xdr:to>
      <xdr:col>24</xdr:col>
      <xdr:colOff>63500</xdr:colOff>
      <xdr:row>37</xdr:row>
      <xdr:rowOff>114828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14816"/>
          <a:ext cx="8382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86573</xdr:rowOff>
    </xdr:from>
    <xdr:to>
      <xdr:col>19</xdr:col>
      <xdr:colOff>177800</xdr:colOff>
      <xdr:row>37</xdr:row>
      <xdr:rowOff>114828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30223"/>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86573</xdr:rowOff>
    </xdr:from>
    <xdr:to>
      <xdr:col>15</xdr:col>
      <xdr:colOff>50800</xdr:colOff>
      <xdr:row>37</xdr:row>
      <xdr:rowOff>121892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022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121892</xdr:rowOff>
    </xdr:from>
    <xdr:to>
      <xdr:col>10</xdr:col>
      <xdr:colOff>114300</xdr:colOff>
      <xdr:row>38</xdr:row>
      <xdr:rowOff>68651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65542"/>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69583</xdr:rowOff>
    </xdr:from>
    <xdr:to>
      <xdr:col>10</xdr:col>
      <xdr:colOff>165100</xdr:colOff>
      <xdr:row>35</xdr:row>
      <xdr:rowOff>171183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16260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50655</xdr:rowOff>
    </xdr:from>
    <xdr:to>
      <xdr:col>6</xdr:col>
      <xdr:colOff>38100</xdr:colOff>
      <xdr:row>36</xdr:row>
      <xdr:rowOff>152255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20366</xdr:rowOff>
    </xdr:from>
    <xdr:to>
      <xdr:col>24</xdr:col>
      <xdr:colOff>114300</xdr:colOff>
      <xdr:row>37</xdr:row>
      <xdr:rowOff>121966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170243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64028</xdr:rowOff>
    </xdr:from>
    <xdr:to>
      <xdr:col>20</xdr:col>
      <xdr:colOff>38100</xdr:colOff>
      <xdr:row>37</xdr:row>
      <xdr:rowOff>165629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156756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35773</xdr:rowOff>
    </xdr:from>
    <xdr:to>
      <xdr:col>15</xdr:col>
      <xdr:colOff>101600</xdr:colOff>
      <xdr:row>37</xdr:row>
      <xdr:rowOff>137373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71092</xdr:rowOff>
    </xdr:from>
    <xdr:to>
      <xdr:col>10</xdr:col>
      <xdr:colOff>165100</xdr:colOff>
      <xdr:row>38</xdr:row>
      <xdr:rowOff>1242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163819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17851</xdr:rowOff>
    </xdr:from>
    <xdr:to>
      <xdr:col>6</xdr:col>
      <xdr:colOff>38100</xdr:colOff>
      <xdr:row>38</xdr:row>
      <xdr:rowOff>119451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110578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164356</xdr:rowOff>
    </xdr:from>
    <xdr:to>
      <xdr:col>24</xdr:col>
      <xdr:colOff>63500</xdr:colOff>
      <xdr:row>56</xdr:row>
      <xdr:rowOff>13758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94106"/>
          <a:ext cx="8382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164356</xdr:rowOff>
    </xdr:from>
    <xdr:to>
      <xdr:col>19</xdr:col>
      <xdr:colOff>177800</xdr:colOff>
      <xdr:row>56</xdr:row>
      <xdr:rowOff>72459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4106"/>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72459</xdr:rowOff>
    </xdr:from>
    <xdr:to>
      <xdr:col>15</xdr:col>
      <xdr:colOff>50800</xdr:colOff>
      <xdr:row>56</xdr:row>
      <xdr:rowOff>108904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3659"/>
          <a:ext cx="8890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108904</xdr:rowOff>
    </xdr:from>
    <xdr:to>
      <xdr:col>10</xdr:col>
      <xdr:colOff>114300</xdr:colOff>
      <xdr:row>57</xdr:row>
      <xdr:rowOff>46937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0104"/>
          <a:ext cx="889000" cy="10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79560</xdr:rowOff>
    </xdr:from>
    <xdr:to>
      <xdr:col>10</xdr:col>
      <xdr:colOff>165100</xdr:colOff>
      <xdr:row>58</xdr:row>
      <xdr:rowOff>9710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79919</xdr:rowOff>
    </xdr:from>
    <xdr:to>
      <xdr:col>6</xdr:col>
      <xdr:colOff>38100</xdr:colOff>
      <xdr:row>58</xdr:row>
      <xdr:rowOff>10069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134408</xdr:rowOff>
    </xdr:from>
    <xdr:to>
      <xdr:col>24</xdr:col>
      <xdr:colOff>114300</xdr:colOff>
      <xdr:row>56</xdr:row>
      <xdr:rowOff>64558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157285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113556</xdr:rowOff>
    </xdr:from>
    <xdr:to>
      <xdr:col>20</xdr:col>
      <xdr:colOff>38100</xdr:colOff>
      <xdr:row>56</xdr:row>
      <xdr:rowOff>43706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60233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21659</xdr:rowOff>
    </xdr:from>
    <xdr:to>
      <xdr:col>15</xdr:col>
      <xdr:colOff>101600</xdr:colOff>
      <xdr:row>56</xdr:row>
      <xdr:rowOff>123259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139786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58104</xdr:rowOff>
    </xdr:from>
    <xdr:to>
      <xdr:col>10</xdr:col>
      <xdr:colOff>165100</xdr:colOff>
      <xdr:row>56</xdr:row>
      <xdr:rowOff>159704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167587</xdr:rowOff>
    </xdr:from>
    <xdr:to>
      <xdr:col>6</xdr:col>
      <xdr:colOff>38100</xdr:colOff>
      <xdr:row>57</xdr:row>
      <xdr:rowOff>97737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114264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103467</xdr:rowOff>
    </xdr:from>
    <xdr:to>
      <xdr:col>24</xdr:col>
      <xdr:colOff>63500</xdr:colOff>
      <xdr:row>76</xdr:row>
      <xdr:rowOff>114154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33667"/>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114154</xdr:rowOff>
    </xdr:from>
    <xdr:to>
      <xdr:col>19</xdr:col>
      <xdr:colOff>177800</xdr:colOff>
      <xdr:row>76</xdr:row>
      <xdr:rowOff>152730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44354"/>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152730</xdr:rowOff>
    </xdr:from>
    <xdr:to>
      <xdr:col>15</xdr:col>
      <xdr:colOff>50800</xdr:colOff>
      <xdr:row>77</xdr:row>
      <xdr:rowOff>78778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82930"/>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78778</xdr:rowOff>
    </xdr:from>
    <xdr:to>
      <xdr:col>10</xdr:col>
      <xdr:colOff>114300</xdr:colOff>
      <xdr:row>77</xdr:row>
      <xdr:rowOff>103524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0428"/>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78670</xdr:rowOff>
    </xdr:from>
    <xdr:to>
      <xdr:col>10</xdr:col>
      <xdr:colOff>165100</xdr:colOff>
      <xdr:row>77</xdr:row>
      <xdr:rowOff>8820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25347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82156</xdr:rowOff>
    </xdr:from>
    <xdr:to>
      <xdr:col>6</xdr:col>
      <xdr:colOff>38100</xdr:colOff>
      <xdr:row>77</xdr:row>
      <xdr:rowOff>12306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28833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52667</xdr:rowOff>
    </xdr:from>
    <xdr:to>
      <xdr:col>24</xdr:col>
      <xdr:colOff>114300</xdr:colOff>
      <xdr:row>76</xdr:row>
      <xdr:rowOff>154267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75544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63354</xdr:rowOff>
    </xdr:from>
    <xdr:to>
      <xdr:col>20</xdr:col>
      <xdr:colOff>38100</xdr:colOff>
      <xdr:row>76</xdr:row>
      <xdr:rowOff>164954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10031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6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101930</xdr:rowOff>
    </xdr:from>
    <xdr:to>
      <xdr:col>15</xdr:col>
      <xdr:colOff>101600</xdr:colOff>
      <xdr:row>77</xdr:row>
      <xdr:rowOff>32080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23207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27978</xdr:rowOff>
    </xdr:from>
    <xdr:to>
      <xdr:col>10</xdr:col>
      <xdr:colOff>165100</xdr:colOff>
      <xdr:row>77</xdr:row>
      <xdr:rowOff>129578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120705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2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52724</xdr:rowOff>
    </xdr:from>
    <xdr:to>
      <xdr:col>6</xdr:col>
      <xdr:colOff>38100</xdr:colOff>
      <xdr:row>77</xdr:row>
      <xdr:rowOff>154324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145451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51369</xdr:rowOff>
    </xdr:from>
    <xdr:to>
      <xdr:col>24</xdr:col>
      <xdr:colOff>63500</xdr:colOff>
      <xdr:row>95</xdr:row>
      <xdr:rowOff>155649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39119"/>
          <a:ext cx="838200" cy="1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66853</xdr:rowOff>
    </xdr:from>
    <xdr:to>
      <xdr:col>19</xdr:col>
      <xdr:colOff>177800</xdr:colOff>
      <xdr:row>95</xdr:row>
      <xdr:rowOff>155649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54603"/>
          <a:ext cx="889000" cy="8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66853</xdr:rowOff>
    </xdr:from>
    <xdr:to>
      <xdr:col>15</xdr:col>
      <xdr:colOff>50800</xdr:colOff>
      <xdr:row>96</xdr:row>
      <xdr:rowOff>118807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54603"/>
          <a:ext cx="889000" cy="2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118807</xdr:rowOff>
    </xdr:from>
    <xdr:to>
      <xdr:col>10</xdr:col>
      <xdr:colOff>114300</xdr:colOff>
      <xdr:row>96</xdr:row>
      <xdr:rowOff>150757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78007"/>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39142</xdr:rowOff>
    </xdr:from>
    <xdr:to>
      <xdr:col>10</xdr:col>
      <xdr:colOff>165100</xdr:colOff>
      <xdr:row>97</xdr:row>
      <xdr:rowOff>140742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68349</xdr:rowOff>
    </xdr:from>
    <xdr:to>
      <xdr:col>6</xdr:col>
      <xdr:colOff>38100</xdr:colOff>
      <xdr:row>97</xdr:row>
      <xdr:rowOff>169949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161076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569</xdr:rowOff>
    </xdr:from>
    <xdr:to>
      <xdr:col>24</xdr:col>
      <xdr:colOff>114300</xdr:colOff>
      <xdr:row>95</xdr:row>
      <xdr:rowOff>102169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8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23446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104849</xdr:rowOff>
    </xdr:from>
    <xdr:to>
      <xdr:col>20</xdr:col>
      <xdr:colOff>38100</xdr:colOff>
      <xdr:row>96</xdr:row>
      <xdr:rowOff>34999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26126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48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16053</xdr:rowOff>
    </xdr:from>
    <xdr:to>
      <xdr:col>15</xdr:col>
      <xdr:colOff>101600</xdr:colOff>
      <xdr:row>95</xdr:row>
      <xdr:rowOff>117653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108780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39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68007</xdr:rowOff>
    </xdr:from>
    <xdr:to>
      <xdr:col>10</xdr:col>
      <xdr:colOff>165100</xdr:colOff>
      <xdr:row>96</xdr:row>
      <xdr:rowOff>169607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14684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30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99957</xdr:rowOff>
    </xdr:from>
    <xdr:to>
      <xdr:col>6</xdr:col>
      <xdr:colOff>38100</xdr:colOff>
      <xdr:row>97</xdr:row>
      <xdr:rowOff>30107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46634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3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59287</xdr:rowOff>
    </xdr:from>
    <xdr:to>
      <xdr:col>55</xdr:col>
      <xdr:colOff>0</xdr:colOff>
      <xdr:row>36</xdr:row>
      <xdr:rowOff>68540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31487"/>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59287</xdr:rowOff>
    </xdr:from>
    <xdr:to>
      <xdr:col>50</xdr:col>
      <xdr:colOff>114300</xdr:colOff>
      <xdr:row>36</xdr:row>
      <xdr:rowOff>60234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31487"/>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9442</xdr:rowOff>
    </xdr:from>
    <xdr:to>
      <xdr:col>45</xdr:col>
      <xdr:colOff>177800</xdr:colOff>
      <xdr:row>36</xdr:row>
      <xdr:rowOff>60234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152942"/>
          <a:ext cx="889000" cy="10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9442</xdr:rowOff>
    </xdr:from>
    <xdr:to>
      <xdr:col>41</xdr:col>
      <xdr:colOff>50800</xdr:colOff>
      <xdr:row>37</xdr:row>
      <xdr:rowOff>13448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152942"/>
          <a:ext cx="889000" cy="12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17740</xdr:rowOff>
    </xdr:from>
    <xdr:to>
      <xdr:col>55</xdr:col>
      <xdr:colOff>50800</xdr:colOff>
      <xdr:row>36</xdr:row>
      <xdr:rowOff>119340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40617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8487</xdr:rowOff>
    </xdr:from>
    <xdr:to>
      <xdr:col>50</xdr:col>
      <xdr:colOff>165100</xdr:colOff>
      <xdr:row>36</xdr:row>
      <xdr:rowOff>110087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126614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9434</xdr:rowOff>
    </xdr:from>
    <xdr:to>
      <xdr:col>46</xdr:col>
      <xdr:colOff>38100</xdr:colOff>
      <xdr:row>36</xdr:row>
      <xdr:rowOff>111034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127561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130092</xdr:rowOff>
    </xdr:from>
    <xdr:to>
      <xdr:col>41</xdr:col>
      <xdr:colOff>101600</xdr:colOff>
      <xdr:row>30</xdr:row>
      <xdr:rowOff>60242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51369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134098</xdr:rowOff>
    </xdr:from>
    <xdr:to>
      <xdr:col>36</xdr:col>
      <xdr:colOff>165100</xdr:colOff>
      <xdr:row>37</xdr:row>
      <xdr:rowOff>64248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55375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98044</xdr:rowOff>
    </xdr:from>
    <xdr:to>
      <xdr:col>55</xdr:col>
      <xdr:colOff>0</xdr:colOff>
      <xdr:row>56</xdr:row>
      <xdr:rowOff>132449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99244"/>
          <a:ext cx="8382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132449</xdr:rowOff>
    </xdr:from>
    <xdr:to>
      <xdr:col>50</xdr:col>
      <xdr:colOff>114300</xdr:colOff>
      <xdr:row>57</xdr:row>
      <xdr:rowOff>36322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33649"/>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62294</xdr:rowOff>
    </xdr:from>
    <xdr:to>
      <xdr:col>45</xdr:col>
      <xdr:colOff>177800</xdr:colOff>
      <xdr:row>57</xdr:row>
      <xdr:rowOff>36322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63494"/>
          <a:ext cx="889000" cy="1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62294</xdr:rowOff>
    </xdr:from>
    <xdr:to>
      <xdr:col>41</xdr:col>
      <xdr:colOff>50800</xdr:colOff>
      <xdr:row>56</xdr:row>
      <xdr:rowOff>100178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63494"/>
          <a:ext cx="889000" cy="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47244</xdr:rowOff>
    </xdr:from>
    <xdr:to>
      <xdr:col>55</xdr:col>
      <xdr:colOff>50800</xdr:colOff>
      <xdr:row>56</xdr:row>
      <xdr:rowOff>148844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25671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81649</xdr:rowOff>
    </xdr:from>
    <xdr:to>
      <xdr:col>50</xdr:col>
      <xdr:colOff>165100</xdr:colOff>
      <xdr:row>57</xdr:row>
      <xdr:rowOff>11799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156972</xdr:rowOff>
    </xdr:from>
    <xdr:to>
      <xdr:col>46</xdr:col>
      <xdr:colOff>38100</xdr:colOff>
      <xdr:row>57</xdr:row>
      <xdr:rowOff>87122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78249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11494</xdr:rowOff>
    </xdr:from>
    <xdr:to>
      <xdr:col>41</xdr:col>
      <xdr:colOff>101600</xdr:colOff>
      <xdr:row>56</xdr:row>
      <xdr:rowOff>113094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104221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49378</xdr:rowOff>
    </xdr:from>
    <xdr:to>
      <xdr:col>36</xdr:col>
      <xdr:colOff>165100</xdr:colOff>
      <xdr:row>56</xdr:row>
      <xdr:rowOff>150978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142105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4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107421</xdr:rowOff>
    </xdr:from>
    <xdr:to>
      <xdr:col>55</xdr:col>
      <xdr:colOff>0</xdr:colOff>
      <xdr:row>78</xdr:row>
      <xdr:rowOff>26521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09071"/>
          <a:ext cx="838200" cy="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107421</xdr:rowOff>
    </xdr:from>
    <xdr:to>
      <xdr:col>50</xdr:col>
      <xdr:colOff>114300</xdr:colOff>
      <xdr:row>77</xdr:row>
      <xdr:rowOff>158057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09071"/>
          <a:ext cx="8890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8096</xdr:rowOff>
    </xdr:from>
    <xdr:to>
      <xdr:col>45</xdr:col>
      <xdr:colOff>177800</xdr:colOff>
      <xdr:row>77</xdr:row>
      <xdr:rowOff>158057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09746"/>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8096</xdr:rowOff>
    </xdr:from>
    <xdr:to>
      <xdr:col>41</xdr:col>
      <xdr:colOff>50800</xdr:colOff>
      <xdr:row>77</xdr:row>
      <xdr:rowOff>85956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09746"/>
          <a:ext cx="889000" cy="7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147171</xdr:rowOff>
    </xdr:from>
    <xdr:to>
      <xdr:col>55</xdr:col>
      <xdr:colOff>50800</xdr:colOff>
      <xdr:row>78</xdr:row>
      <xdr:rowOff>77321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62098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6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56621</xdr:rowOff>
    </xdr:from>
    <xdr:to>
      <xdr:col>50</xdr:col>
      <xdr:colOff>165100</xdr:colOff>
      <xdr:row>77</xdr:row>
      <xdr:rowOff>158221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149348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107257</xdr:rowOff>
    </xdr:from>
    <xdr:to>
      <xdr:col>46</xdr:col>
      <xdr:colOff>38100</xdr:colOff>
      <xdr:row>78</xdr:row>
      <xdr:rowOff>37407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28534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0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128746</xdr:rowOff>
    </xdr:from>
    <xdr:to>
      <xdr:col>41</xdr:col>
      <xdr:colOff>101600</xdr:colOff>
      <xdr:row>77</xdr:row>
      <xdr:rowOff>58896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50023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35156</xdr:rowOff>
    </xdr:from>
    <xdr:to>
      <xdr:col>36</xdr:col>
      <xdr:colOff>165100</xdr:colOff>
      <xdr:row>77</xdr:row>
      <xdr:rowOff>136756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127883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2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167856</xdr:rowOff>
    </xdr:from>
    <xdr:to>
      <xdr:col>55</xdr:col>
      <xdr:colOff>0</xdr:colOff>
      <xdr:row>96</xdr:row>
      <xdr:rowOff>138671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55606"/>
          <a:ext cx="838200" cy="1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138671</xdr:rowOff>
    </xdr:from>
    <xdr:to>
      <xdr:col>50</xdr:col>
      <xdr:colOff>114300</xdr:colOff>
      <xdr:row>98</xdr:row>
      <xdr:rowOff>3302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597871"/>
          <a:ext cx="889000" cy="2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83179</xdr:rowOff>
    </xdr:from>
    <xdr:to>
      <xdr:col>45</xdr:col>
      <xdr:colOff>177800</xdr:colOff>
      <xdr:row>98</xdr:row>
      <xdr:rowOff>3302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13829"/>
          <a:ext cx="889000" cy="9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168904</xdr:rowOff>
    </xdr:from>
    <xdr:to>
      <xdr:col>41</xdr:col>
      <xdr:colOff>50800</xdr:colOff>
      <xdr:row>97</xdr:row>
      <xdr:rowOff>83179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2810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117056</xdr:rowOff>
    </xdr:from>
    <xdr:to>
      <xdr:col>55</xdr:col>
      <xdr:colOff>50800</xdr:colOff>
      <xdr:row>96</xdr:row>
      <xdr:rowOff>47206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139933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87871</xdr:rowOff>
    </xdr:from>
    <xdr:to>
      <xdr:col>50</xdr:col>
      <xdr:colOff>165100</xdr:colOff>
      <xdr:row>97</xdr:row>
      <xdr:rowOff>18021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34548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123952</xdr:rowOff>
    </xdr:from>
    <xdr:to>
      <xdr:col>46</xdr:col>
      <xdr:colOff>38100</xdr:colOff>
      <xdr:row>98</xdr:row>
      <xdr:rowOff>54102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45229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32379</xdr:rowOff>
    </xdr:from>
    <xdr:to>
      <xdr:col>41</xdr:col>
      <xdr:colOff>101600</xdr:colOff>
      <xdr:row>97</xdr:row>
      <xdr:rowOff>133979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125106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118104</xdr:rowOff>
    </xdr:from>
    <xdr:to>
      <xdr:col>36</xdr:col>
      <xdr:colOff>165100</xdr:colOff>
      <xdr:row>97</xdr:row>
      <xdr:rowOff>48254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39381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7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95722</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2272"/>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27396</xdr:rowOff>
    </xdr:from>
    <xdr:to>
      <xdr:col>72</xdr:col>
      <xdr:colOff>38100</xdr:colOff>
      <xdr:row>38</xdr:row>
      <xdr:rowOff>128996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4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145523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1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10958</xdr:rowOff>
    </xdr:from>
    <xdr:to>
      <xdr:col>67</xdr:col>
      <xdr:colOff>101600</xdr:colOff>
      <xdr:row>35</xdr:row>
      <xdr:rowOff>112558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01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129085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57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44922</xdr:rowOff>
    </xdr:from>
    <xdr:to>
      <xdr:col>67</xdr:col>
      <xdr:colOff>101600</xdr:colOff>
      <xdr:row>39</xdr:row>
      <xdr:rowOff>146522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137649</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4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106629</xdr:rowOff>
    </xdr:from>
    <xdr:to>
      <xdr:col>85</xdr:col>
      <xdr:colOff>127000</xdr:colOff>
      <xdr:row>75</xdr:row>
      <xdr:rowOff>116174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65379"/>
          <a:ext cx="8382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100209</xdr:rowOff>
    </xdr:from>
    <xdr:to>
      <xdr:col>81</xdr:col>
      <xdr:colOff>50800</xdr:colOff>
      <xdr:row>75</xdr:row>
      <xdr:rowOff>116174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958959"/>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100209</xdr:rowOff>
    </xdr:from>
    <xdr:to>
      <xdr:col>76</xdr:col>
      <xdr:colOff>114300</xdr:colOff>
      <xdr:row>75</xdr:row>
      <xdr:rowOff>123184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5895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171018</xdr:rowOff>
    </xdr:from>
    <xdr:to>
      <xdr:col>71</xdr:col>
      <xdr:colOff>177800</xdr:colOff>
      <xdr:row>75</xdr:row>
      <xdr:rowOff>123184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858318"/>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55829</xdr:rowOff>
    </xdr:from>
    <xdr:to>
      <xdr:col>85</xdr:col>
      <xdr:colOff>177800</xdr:colOff>
      <xdr:row>75</xdr:row>
      <xdr:rowOff>157429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34256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65374</xdr:rowOff>
    </xdr:from>
    <xdr:to>
      <xdr:col>81</xdr:col>
      <xdr:colOff>101600</xdr:colOff>
      <xdr:row>75</xdr:row>
      <xdr:rowOff>166973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24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158100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49409</xdr:rowOff>
    </xdr:from>
    <xdr:to>
      <xdr:col>76</xdr:col>
      <xdr:colOff>165100</xdr:colOff>
      <xdr:row>75</xdr:row>
      <xdr:rowOff>151009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142136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72384</xdr:rowOff>
    </xdr:from>
    <xdr:to>
      <xdr:col>72</xdr:col>
      <xdr:colOff>38100</xdr:colOff>
      <xdr:row>76</xdr:row>
      <xdr:rowOff>2533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31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165110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120218</xdr:rowOff>
    </xdr:from>
    <xdr:to>
      <xdr:col>67</xdr:col>
      <xdr:colOff>101600</xdr:colOff>
      <xdr:row>75</xdr:row>
      <xdr:rowOff>50368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66895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5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154879</xdr:rowOff>
    </xdr:from>
    <xdr:to>
      <xdr:col>85</xdr:col>
      <xdr:colOff>127000</xdr:colOff>
      <xdr:row>98</xdr:row>
      <xdr:rowOff>38240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85529"/>
          <a:ext cx="838200" cy="5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154879</xdr:rowOff>
    </xdr:from>
    <xdr:to>
      <xdr:col>81</xdr:col>
      <xdr:colOff>50800</xdr:colOff>
      <xdr:row>98</xdr:row>
      <xdr:rowOff>51071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85529"/>
          <a:ext cx="889000" cy="6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51071</xdr:rowOff>
    </xdr:from>
    <xdr:to>
      <xdr:col>76</xdr:col>
      <xdr:colOff>114300</xdr:colOff>
      <xdr:row>98</xdr:row>
      <xdr:rowOff>96579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53171"/>
          <a:ext cx="889000" cy="4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96579</xdr:rowOff>
    </xdr:from>
    <xdr:to>
      <xdr:col>71</xdr:col>
      <xdr:colOff>177800</xdr:colOff>
      <xdr:row>98</xdr:row>
      <xdr:rowOff>113846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8679"/>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65819</xdr:rowOff>
    </xdr:from>
    <xdr:to>
      <xdr:col>72</xdr:col>
      <xdr:colOff>38100</xdr:colOff>
      <xdr:row>98</xdr:row>
      <xdr:rowOff>167419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158546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162426</xdr:rowOff>
    </xdr:from>
    <xdr:to>
      <xdr:col>67</xdr:col>
      <xdr:colOff>101600</xdr:colOff>
      <xdr:row>98</xdr:row>
      <xdr:rowOff>92576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9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109103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158890</xdr:rowOff>
    </xdr:from>
    <xdr:to>
      <xdr:col>85</xdr:col>
      <xdr:colOff>177800</xdr:colOff>
      <xdr:row>98</xdr:row>
      <xdr:rowOff>89040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10317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104079</xdr:rowOff>
    </xdr:from>
    <xdr:to>
      <xdr:col>81</xdr:col>
      <xdr:colOff>101600</xdr:colOff>
      <xdr:row>98</xdr:row>
      <xdr:rowOff>34229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50756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271</xdr:rowOff>
    </xdr:from>
    <xdr:to>
      <xdr:col>76</xdr:col>
      <xdr:colOff>165100</xdr:colOff>
      <xdr:row>98</xdr:row>
      <xdr:rowOff>101871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92998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45779</xdr:rowOff>
    </xdr:from>
    <xdr:to>
      <xdr:col>72</xdr:col>
      <xdr:colOff>38100</xdr:colOff>
      <xdr:row>98</xdr:row>
      <xdr:rowOff>147379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163906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63046</xdr:rowOff>
    </xdr:from>
    <xdr:to>
      <xdr:col>67</xdr:col>
      <xdr:colOff>101600</xdr:colOff>
      <xdr:row>98</xdr:row>
      <xdr:rowOff>164646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155773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21644</xdr:rowOff>
    </xdr:from>
    <xdr:to>
      <xdr:col>116</xdr:col>
      <xdr:colOff>63500</xdr:colOff>
      <xdr:row>38</xdr:row>
      <xdr:rowOff>37647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536744"/>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22134</xdr:rowOff>
    </xdr:from>
    <xdr:to>
      <xdr:col>111</xdr:col>
      <xdr:colOff>177800</xdr:colOff>
      <xdr:row>38</xdr:row>
      <xdr:rowOff>21644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851434"/>
          <a:ext cx="889000" cy="68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22134</xdr:rowOff>
    </xdr:from>
    <xdr:to>
      <xdr:col>107</xdr:col>
      <xdr:colOff>50800</xdr:colOff>
      <xdr:row>37</xdr:row>
      <xdr:rowOff>122229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851434"/>
          <a:ext cx="889000" cy="6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32258</xdr:rowOff>
    </xdr:from>
    <xdr:to>
      <xdr:col>102</xdr:col>
      <xdr:colOff>114300</xdr:colOff>
      <xdr:row>37</xdr:row>
      <xdr:rowOff>122229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5347208"/>
          <a:ext cx="889000" cy="11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158297</xdr:rowOff>
    </xdr:from>
    <xdr:to>
      <xdr:col>116</xdr:col>
      <xdr:colOff>114300</xdr:colOff>
      <xdr:row>38</xdr:row>
      <xdr:rowOff>88447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9724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5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142294</xdr:rowOff>
    </xdr:from>
    <xdr:to>
      <xdr:col>112</xdr:col>
      <xdr:colOff>38100</xdr:colOff>
      <xdr:row>38</xdr:row>
      <xdr:rowOff>72444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88971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6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142784</xdr:rowOff>
    </xdr:from>
    <xdr:to>
      <xdr:col>107</xdr:col>
      <xdr:colOff>101600</xdr:colOff>
      <xdr:row>34</xdr:row>
      <xdr:rowOff>72934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89461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71429</xdr:rowOff>
    </xdr:from>
    <xdr:to>
      <xdr:col>102</xdr:col>
      <xdr:colOff>165100</xdr:colOff>
      <xdr:row>38</xdr:row>
      <xdr:rowOff>1578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15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164155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0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152908</xdr:rowOff>
    </xdr:from>
    <xdr:to>
      <xdr:col>98</xdr:col>
      <xdr:colOff>38100</xdr:colOff>
      <xdr:row>31</xdr:row>
      <xdr:rowOff>83058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2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99585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0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69774</xdr:rowOff>
    </xdr:from>
    <xdr:to>
      <xdr:col>102</xdr:col>
      <xdr:colOff>165100</xdr:colOff>
      <xdr:row>58</xdr:row>
      <xdr:rowOff>171374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75184</xdr:rowOff>
    </xdr:from>
    <xdr:to>
      <xdr:col>98</xdr:col>
      <xdr:colOff>38100</xdr:colOff>
      <xdr:row>59</xdr:row>
      <xdr:rowOff>5334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21861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22771</xdr:rowOff>
    </xdr:from>
    <xdr:to>
      <xdr:col>116</xdr:col>
      <xdr:colOff>63500</xdr:colOff>
      <xdr:row>74</xdr:row>
      <xdr:rowOff>71920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710071"/>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22771</xdr:rowOff>
    </xdr:from>
    <xdr:to>
      <xdr:col>111</xdr:col>
      <xdr:colOff>177800</xdr:colOff>
      <xdr:row>74</xdr:row>
      <xdr:rowOff>77750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10071"/>
          <a:ext cx="8890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77750</xdr:rowOff>
    </xdr:from>
    <xdr:to>
      <xdr:col>107</xdr:col>
      <xdr:colOff>50800</xdr:colOff>
      <xdr:row>74</xdr:row>
      <xdr:rowOff>151473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65050"/>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151473</xdr:rowOff>
    </xdr:from>
    <xdr:to>
      <xdr:col>102</xdr:col>
      <xdr:colOff>114300</xdr:colOff>
      <xdr:row>75</xdr:row>
      <xdr:rowOff>32182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38773"/>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136068</xdr:rowOff>
    </xdr:from>
    <xdr:to>
      <xdr:col>102</xdr:col>
      <xdr:colOff>165100</xdr:colOff>
      <xdr:row>76</xdr:row>
      <xdr:rowOff>66218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57345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120083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21120</xdr:rowOff>
    </xdr:from>
    <xdr:to>
      <xdr:col>116</xdr:col>
      <xdr:colOff>114300</xdr:colOff>
      <xdr:row>74</xdr:row>
      <xdr:rowOff>122720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43997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143421</xdr:rowOff>
    </xdr:from>
    <xdr:to>
      <xdr:col>112</xdr:col>
      <xdr:colOff>38100</xdr:colOff>
      <xdr:row>74</xdr:row>
      <xdr:rowOff>73571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90098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26950</xdr:rowOff>
    </xdr:from>
    <xdr:to>
      <xdr:col>107</xdr:col>
      <xdr:colOff>101600</xdr:colOff>
      <xdr:row>74</xdr:row>
      <xdr:rowOff>128550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145077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100673</xdr:rowOff>
    </xdr:from>
    <xdr:to>
      <xdr:col>102</xdr:col>
      <xdr:colOff>165100</xdr:colOff>
      <xdr:row>75</xdr:row>
      <xdr:rowOff>30823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47350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152832</xdr:rowOff>
    </xdr:from>
    <xdr:to>
      <xdr:col>98</xdr:col>
      <xdr:colOff>38100</xdr:colOff>
      <xdr:row>75</xdr:row>
      <xdr:rowOff>82982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74109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465,509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主な構成項目である扶助費は、住民一人当たり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139,092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と同程度であり</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大阪府平均と比べても低水準となっている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ただし、保育関連や障害福祉の分野で経費が年々膨らんでおり、今後も扶助費の増加傾向は続くものと見込まれる。そのため、他団体の動向も鑑みながら適切に施策を実施し、扶助費の増加を抑制する必要が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物件費については、類似団体平均</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水準で推移して</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76,713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年度は微減となったものの</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にある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行財政改革による職員数の削減等の結果、指定管理者制度の導入や窓口業務など各種業務の委託化を進めてきたことや、近年のふるさと納税寄付金の増加に伴う事務費の増加も要因として挙げられ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今後も事務事業のアウトソーシングを推進する上で、これまでより高い水準で推移することが見込まれる。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人件費については、行財政改革による職員数の削減等の結果、類似団体平均を下回る水準で推移してきている。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投資及び出資金については、令和３年度に</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年後利率見直し時の一括償還で下水道事業会計への出資金が増加した反動を受け、住民一人当たりコストが減少したものである。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116,376
113,176
18.27
53,731,734
53,126,702
562,015
25,763,352
31,474,913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26924</xdr:rowOff>
    </xdr:from>
    <xdr:to>
      <xdr:col>24</xdr:col>
      <xdr:colOff>63500</xdr:colOff>
      <xdr:row>34</xdr:row>
      <xdr:rowOff>118364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62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55118</xdr:rowOff>
    </xdr:from>
    <xdr:to>
      <xdr:col>19</xdr:col>
      <xdr:colOff>177800</xdr:colOff>
      <xdr:row>34</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4418"/>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55118</xdr:rowOff>
    </xdr:from>
    <xdr:to>
      <xdr:col>15</xdr:col>
      <xdr:colOff>50800</xdr:colOff>
      <xdr:row>34</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4418"/>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33020</xdr:rowOff>
    </xdr:from>
    <xdr:to>
      <xdr:col>10</xdr:col>
      <xdr:colOff>114300</xdr:colOff>
      <xdr:row>34</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2320"/>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165862</xdr:rowOff>
    </xdr:from>
    <xdr:to>
      <xdr:col>10</xdr:col>
      <xdr:colOff>165100</xdr:colOff>
      <xdr:row>35</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87139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98806</xdr:rowOff>
    </xdr:from>
    <xdr:to>
      <xdr:col>6</xdr:col>
      <xdr:colOff>38100</xdr:colOff>
      <xdr:row>35</xdr:row>
      <xdr:rowOff>28956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20083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147574</xdr:rowOff>
    </xdr:from>
    <xdr:to>
      <xdr:col>24</xdr:col>
      <xdr:colOff>114300</xdr:colOff>
      <xdr:row>34</xdr:row>
      <xdr:rowOff>77724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170451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67564</xdr:rowOff>
    </xdr:from>
    <xdr:to>
      <xdr:col>20</xdr:col>
      <xdr:colOff>38100</xdr:colOff>
      <xdr:row>34</xdr:row>
      <xdr:rowOff>169164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160291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xdr:rowOff>
    </xdr:from>
    <xdr:to>
      <xdr:col>15</xdr:col>
      <xdr:colOff>101600</xdr:colOff>
      <xdr:row>34</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72136</xdr:rowOff>
    </xdr:from>
    <xdr:to>
      <xdr:col>10</xdr:col>
      <xdr:colOff>165100</xdr:colOff>
      <xdr:row>35</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153670</xdr:rowOff>
    </xdr:from>
    <xdr:to>
      <xdr:col>6</xdr:col>
      <xdr:colOff>38100</xdr:colOff>
      <xdr:row>34</xdr:row>
      <xdr:rowOff>83820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100347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24348</xdr:rowOff>
    </xdr:from>
    <xdr:to>
      <xdr:col>24</xdr:col>
      <xdr:colOff>63500</xdr:colOff>
      <xdr:row>57</xdr:row>
      <xdr:rowOff>87474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6998"/>
          <a:ext cx="8382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82605</xdr:rowOff>
    </xdr:from>
    <xdr:to>
      <xdr:col>19</xdr:col>
      <xdr:colOff>177800</xdr:colOff>
      <xdr:row>57</xdr:row>
      <xdr:rowOff>87474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5255"/>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105401</xdr:rowOff>
    </xdr:from>
    <xdr:to>
      <xdr:col>15</xdr:col>
      <xdr:colOff>50800</xdr:colOff>
      <xdr:row>57</xdr:row>
      <xdr:rowOff>82605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63701"/>
          <a:ext cx="889000" cy="4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105401</xdr:rowOff>
    </xdr:from>
    <xdr:to>
      <xdr:col>10</xdr:col>
      <xdr:colOff>114300</xdr:colOff>
      <xdr:row>57</xdr:row>
      <xdr:rowOff>56910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63701"/>
          <a:ext cx="889000" cy="4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72665</xdr:rowOff>
    </xdr:from>
    <xdr:to>
      <xdr:col>10</xdr:col>
      <xdr:colOff>165100</xdr:colOff>
      <xdr:row>55</xdr:row>
      <xdr:rowOff>2815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3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165392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2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161316</xdr:rowOff>
    </xdr:from>
    <xdr:to>
      <xdr:col>6</xdr:col>
      <xdr:colOff>38100</xdr:colOff>
      <xdr:row>57</xdr:row>
      <xdr:rowOff>91466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107993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144998</xdr:rowOff>
    </xdr:from>
    <xdr:to>
      <xdr:col>24</xdr:col>
      <xdr:colOff>114300</xdr:colOff>
      <xdr:row>57</xdr:row>
      <xdr:rowOff>75148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167875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36674</xdr:rowOff>
    </xdr:from>
    <xdr:to>
      <xdr:col>20</xdr:col>
      <xdr:colOff>38100</xdr:colOff>
      <xdr:row>57</xdr:row>
      <xdr:rowOff>138274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129401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31805</xdr:rowOff>
    </xdr:from>
    <xdr:to>
      <xdr:col>15</xdr:col>
      <xdr:colOff>101600</xdr:colOff>
      <xdr:row>57</xdr:row>
      <xdr:rowOff>133405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124532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54601</xdr:rowOff>
    </xdr:from>
    <xdr:to>
      <xdr:col>10</xdr:col>
      <xdr:colOff>165100</xdr:colOff>
      <xdr:row>54</xdr:row>
      <xdr:rowOff>156201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6110</xdr:rowOff>
    </xdr:from>
    <xdr:to>
      <xdr:col>6</xdr:col>
      <xdr:colOff>38100</xdr:colOff>
      <xdr:row>57</xdr:row>
      <xdr:rowOff>107710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98837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138001</xdr:rowOff>
    </xdr:from>
    <xdr:to>
      <xdr:col>24</xdr:col>
      <xdr:colOff>63500</xdr:colOff>
      <xdr:row>77</xdr:row>
      <xdr:rowOff>35161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68201"/>
          <a:ext cx="838200" cy="6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143349</xdr:rowOff>
    </xdr:from>
    <xdr:to>
      <xdr:col>19</xdr:col>
      <xdr:colOff>177800</xdr:colOff>
      <xdr:row>77</xdr:row>
      <xdr:rowOff>35161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73549"/>
          <a:ext cx="889000" cy="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143349</xdr:rowOff>
    </xdr:from>
    <xdr:to>
      <xdr:col>15</xdr:col>
      <xdr:colOff>50800</xdr:colOff>
      <xdr:row>78</xdr:row>
      <xdr:rowOff>38278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73549"/>
          <a:ext cx="889000" cy="23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38278</xdr:rowOff>
    </xdr:from>
    <xdr:to>
      <xdr:col>10</xdr:col>
      <xdr:colOff>114300</xdr:colOff>
      <xdr:row>78</xdr:row>
      <xdr:rowOff>111606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11378"/>
          <a:ext cx="889000" cy="7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26980</xdr:rowOff>
    </xdr:from>
    <xdr:to>
      <xdr:col>10</xdr:col>
      <xdr:colOff>165100</xdr:colOff>
      <xdr:row>79</xdr:row>
      <xdr:rowOff>128580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57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119707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6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65354</xdr:rowOff>
    </xdr:from>
    <xdr:to>
      <xdr:col>6</xdr:col>
      <xdr:colOff>38100</xdr:colOff>
      <xdr:row>79</xdr:row>
      <xdr:rowOff>166954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6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158081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70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87201</xdr:rowOff>
    </xdr:from>
    <xdr:to>
      <xdr:col>24</xdr:col>
      <xdr:colOff>114300</xdr:colOff>
      <xdr:row>77</xdr:row>
      <xdr:rowOff>17351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65628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9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155811</xdr:rowOff>
    </xdr:from>
    <xdr:to>
      <xdr:col>20</xdr:col>
      <xdr:colOff>38100</xdr:colOff>
      <xdr:row>77</xdr:row>
      <xdr:rowOff>85961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102488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92549</xdr:rowOff>
    </xdr:from>
    <xdr:to>
      <xdr:col>15</xdr:col>
      <xdr:colOff>101600</xdr:colOff>
      <xdr:row>77</xdr:row>
      <xdr:rowOff>22699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39227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9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158928</xdr:rowOff>
    </xdr:from>
    <xdr:to>
      <xdr:col>10</xdr:col>
      <xdr:colOff>165100</xdr:colOff>
      <xdr:row>78</xdr:row>
      <xdr:rowOff>89078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105605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3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60806</xdr:rowOff>
    </xdr:from>
    <xdr:to>
      <xdr:col>6</xdr:col>
      <xdr:colOff>38100</xdr:colOff>
      <xdr:row>78</xdr:row>
      <xdr:rowOff>162406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0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163213</xdr:rowOff>
    </xdr:from>
    <xdr:to>
      <xdr:col>24</xdr:col>
      <xdr:colOff>63500</xdr:colOff>
      <xdr:row>97</xdr:row>
      <xdr:rowOff>126115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22413"/>
          <a:ext cx="838200" cy="1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163213</xdr:rowOff>
    </xdr:from>
    <xdr:to>
      <xdr:col>19</xdr:col>
      <xdr:colOff>177800</xdr:colOff>
      <xdr:row>97</xdr:row>
      <xdr:rowOff>17269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22413"/>
          <a:ext cx="889000" cy="2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17269</xdr:rowOff>
    </xdr:from>
    <xdr:to>
      <xdr:col>15</xdr:col>
      <xdr:colOff>50800</xdr:colOff>
      <xdr:row>97</xdr:row>
      <xdr:rowOff>160306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47919"/>
          <a:ext cx="889000" cy="14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160306</xdr:rowOff>
    </xdr:from>
    <xdr:to>
      <xdr:col>10</xdr:col>
      <xdr:colOff>114300</xdr:colOff>
      <xdr:row>98</xdr:row>
      <xdr:rowOff>156519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90956"/>
          <a:ext cx="889000" cy="16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75315</xdr:rowOff>
    </xdr:from>
    <xdr:to>
      <xdr:col>24</xdr:col>
      <xdr:colOff>114300</xdr:colOff>
      <xdr:row>98</xdr:row>
      <xdr:rowOff>5465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53742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112413</xdr:rowOff>
    </xdr:from>
    <xdr:to>
      <xdr:col>20</xdr:col>
      <xdr:colOff>38100</xdr:colOff>
      <xdr:row>97</xdr:row>
      <xdr:rowOff>42563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33690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137919</xdr:rowOff>
    </xdr:from>
    <xdr:to>
      <xdr:col>15</xdr:col>
      <xdr:colOff>101600</xdr:colOff>
      <xdr:row>97</xdr:row>
      <xdr:rowOff>68069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59196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109506</xdr:rowOff>
    </xdr:from>
    <xdr:to>
      <xdr:col>10</xdr:col>
      <xdr:colOff>165100</xdr:colOff>
      <xdr:row>98</xdr:row>
      <xdr:rowOff>39656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30783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105719</xdr:rowOff>
    </xdr:from>
    <xdr:to>
      <xdr:col>6</xdr:col>
      <xdr:colOff>38100</xdr:colOff>
      <xdr:row>99</xdr:row>
      <xdr:rowOff>35869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26996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0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12827</xdr:rowOff>
    </xdr:from>
    <xdr:to>
      <xdr:col>55</xdr:col>
      <xdr:colOff>0</xdr:colOff>
      <xdr:row>39</xdr:row>
      <xdr:rowOff>16637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937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16637</xdr:rowOff>
    </xdr:from>
    <xdr:to>
      <xdr:col>50</xdr:col>
      <xdr:colOff>114300</xdr:colOff>
      <xdr:row>39</xdr:row>
      <xdr:rowOff>17018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31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17018</xdr:rowOff>
    </xdr:from>
    <xdr:to>
      <xdr:col>45</xdr:col>
      <xdr:colOff>177800</xdr:colOff>
      <xdr:row>39</xdr:row>
      <xdr:rowOff>18161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35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18161</xdr:rowOff>
    </xdr:from>
    <xdr:to>
      <xdr:col>41</xdr:col>
      <xdr:colOff>50800</xdr:colOff>
      <xdr:row>39</xdr:row>
      <xdr:rowOff>18161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0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22987</xdr:rowOff>
    </xdr:from>
    <xdr:to>
      <xdr:col>41</xdr:col>
      <xdr:colOff>101600</xdr:colOff>
      <xdr:row>34</xdr:row>
      <xdr:rowOff>124587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58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141114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117856</xdr:rowOff>
    </xdr:from>
    <xdr:to>
      <xdr:col>36</xdr:col>
      <xdr:colOff>165100</xdr:colOff>
      <xdr:row>34</xdr:row>
      <xdr:rowOff>48006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57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64533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133477</xdr:rowOff>
    </xdr:from>
    <xdr:to>
      <xdr:col>55</xdr:col>
      <xdr:colOff>50800</xdr:colOff>
      <xdr:row>39</xdr:row>
      <xdr:rowOff>63627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48404</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3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137287</xdr:rowOff>
    </xdr:from>
    <xdr:to>
      <xdr:col>50</xdr:col>
      <xdr:colOff>165100</xdr:colOff>
      <xdr:row>39</xdr:row>
      <xdr:rowOff>67437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58564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137668</xdr:rowOff>
    </xdr:from>
    <xdr:to>
      <xdr:col>46</xdr:col>
      <xdr:colOff>38100</xdr:colOff>
      <xdr:row>39</xdr:row>
      <xdr:rowOff>67818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58945</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45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138811</xdr:rowOff>
    </xdr:from>
    <xdr:to>
      <xdr:col>41</xdr:col>
      <xdr:colOff>101600</xdr:colOff>
      <xdr:row>39</xdr:row>
      <xdr:rowOff>68961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60088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138811</xdr:rowOff>
    </xdr:from>
    <xdr:to>
      <xdr:col>36</xdr:col>
      <xdr:colOff>165100</xdr:colOff>
      <xdr:row>39</xdr:row>
      <xdr:rowOff>68961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60088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106370</xdr:rowOff>
    </xdr:from>
    <xdr:to>
      <xdr:col>55</xdr:col>
      <xdr:colOff>0</xdr:colOff>
      <xdr:row>58</xdr:row>
      <xdr:rowOff>114371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5047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114371</xdr:rowOff>
    </xdr:from>
    <xdr:to>
      <xdr:col>50</xdr:col>
      <xdr:colOff>114300</xdr:colOff>
      <xdr:row>58</xdr:row>
      <xdr:rowOff>114966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5847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114966</xdr:rowOff>
    </xdr:from>
    <xdr:to>
      <xdr:col>45</xdr:col>
      <xdr:colOff>177800</xdr:colOff>
      <xdr:row>58</xdr:row>
      <xdr:rowOff>121092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906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121092</xdr:rowOff>
    </xdr:from>
    <xdr:to>
      <xdr:col>41</xdr:col>
      <xdr:colOff>50800</xdr:colOff>
      <xdr:row>58</xdr:row>
      <xdr:rowOff>125299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519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73401</xdr:rowOff>
    </xdr:from>
    <xdr:to>
      <xdr:col>41</xdr:col>
      <xdr:colOff>101600</xdr:colOff>
      <xdr:row>57</xdr:row>
      <xdr:rowOff>3551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20078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136723</xdr:rowOff>
    </xdr:from>
    <xdr:to>
      <xdr:col>36</xdr:col>
      <xdr:colOff>165100</xdr:colOff>
      <xdr:row>56</xdr:row>
      <xdr:rowOff>66873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83400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55570</xdr:rowOff>
    </xdr:from>
    <xdr:to>
      <xdr:col>55</xdr:col>
      <xdr:colOff>50800</xdr:colOff>
      <xdr:row>58</xdr:row>
      <xdr:rowOff>157170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141947</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4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63571</xdr:rowOff>
    </xdr:from>
    <xdr:to>
      <xdr:col>50</xdr:col>
      <xdr:colOff>165100</xdr:colOff>
      <xdr:row>58</xdr:row>
      <xdr:rowOff>165171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156298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0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64166</xdr:rowOff>
    </xdr:from>
    <xdr:to>
      <xdr:col>46</xdr:col>
      <xdr:colOff>38100</xdr:colOff>
      <xdr:row>58</xdr:row>
      <xdr:rowOff>165766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156893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70292</xdr:rowOff>
    </xdr:from>
    <xdr:to>
      <xdr:col>41</xdr:col>
      <xdr:colOff>101600</xdr:colOff>
      <xdr:row>59</xdr:row>
      <xdr:rowOff>442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163019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0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74499</xdr:rowOff>
    </xdr:from>
    <xdr:to>
      <xdr:col>36</xdr:col>
      <xdr:colOff>165100</xdr:colOff>
      <xdr:row>59</xdr:row>
      <xdr:rowOff>4649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167226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1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90627</xdr:rowOff>
    </xdr:from>
    <xdr:to>
      <xdr:col>55</xdr:col>
      <xdr:colOff>0</xdr:colOff>
      <xdr:row>79</xdr:row>
      <xdr:rowOff>20486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63727"/>
          <a:ext cx="838200" cy="10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34564</xdr:rowOff>
    </xdr:from>
    <xdr:to>
      <xdr:col>50</xdr:col>
      <xdr:colOff>114300</xdr:colOff>
      <xdr:row>78</xdr:row>
      <xdr:rowOff>90627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7664"/>
          <a:ext cx="889000" cy="5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34564</xdr:rowOff>
    </xdr:from>
    <xdr:to>
      <xdr:col>45</xdr:col>
      <xdr:colOff>177800</xdr:colOff>
      <xdr:row>78</xdr:row>
      <xdr:rowOff>119374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7664"/>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119374</xdr:rowOff>
    </xdr:from>
    <xdr:to>
      <xdr:col>41</xdr:col>
      <xdr:colOff>50800</xdr:colOff>
      <xdr:row>79</xdr:row>
      <xdr:rowOff>11227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2474"/>
          <a:ext cx="889000" cy="6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60764</xdr:rowOff>
    </xdr:from>
    <xdr:to>
      <xdr:col>41</xdr:col>
      <xdr:colOff>101600</xdr:colOff>
      <xdr:row>77</xdr:row>
      <xdr:rowOff>162364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131420</xdr:rowOff>
    </xdr:from>
    <xdr:to>
      <xdr:col>36</xdr:col>
      <xdr:colOff>165100</xdr:colOff>
      <xdr:row>78</xdr:row>
      <xdr:rowOff>61570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78097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141136</xdr:rowOff>
    </xdr:from>
    <xdr:to>
      <xdr:col>55</xdr:col>
      <xdr:colOff>50800</xdr:colOff>
      <xdr:row>79</xdr:row>
      <xdr:rowOff>71286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56063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39827</xdr:rowOff>
    </xdr:from>
    <xdr:to>
      <xdr:col>50</xdr:col>
      <xdr:colOff>165100</xdr:colOff>
      <xdr:row>78</xdr:row>
      <xdr:rowOff>141427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132554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0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155214</xdr:rowOff>
    </xdr:from>
    <xdr:to>
      <xdr:col>46</xdr:col>
      <xdr:colOff>38100</xdr:colOff>
      <xdr:row>78</xdr:row>
      <xdr:rowOff>85364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76491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68574</xdr:rowOff>
    </xdr:from>
    <xdr:to>
      <xdr:col>41</xdr:col>
      <xdr:colOff>101600</xdr:colOff>
      <xdr:row>78</xdr:row>
      <xdr:rowOff>170174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161301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131877</xdr:rowOff>
    </xdr:from>
    <xdr:to>
      <xdr:col>36</xdr:col>
      <xdr:colOff>165100</xdr:colOff>
      <xdr:row>79</xdr:row>
      <xdr:rowOff>62027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53154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9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32931</xdr:rowOff>
    </xdr:from>
    <xdr:to>
      <xdr:col>55</xdr:col>
      <xdr:colOff>0</xdr:colOff>
      <xdr:row>95</xdr:row>
      <xdr:rowOff>118783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20681"/>
          <a:ext cx="8382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6235</xdr:rowOff>
    </xdr:from>
    <xdr:to>
      <xdr:col>50</xdr:col>
      <xdr:colOff>114300</xdr:colOff>
      <xdr:row>95</xdr:row>
      <xdr:rowOff>32931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93985"/>
          <a:ext cx="889000" cy="2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6235</xdr:rowOff>
    </xdr:from>
    <xdr:to>
      <xdr:col>45</xdr:col>
      <xdr:colOff>177800</xdr:colOff>
      <xdr:row>95</xdr:row>
      <xdr:rowOff>72961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93985"/>
          <a:ext cx="889000" cy="6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26988</xdr:rowOff>
    </xdr:from>
    <xdr:to>
      <xdr:col>41</xdr:col>
      <xdr:colOff>50800</xdr:colOff>
      <xdr:row>95</xdr:row>
      <xdr:rowOff>72961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14738"/>
          <a:ext cx="889000" cy="4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134035</xdr:rowOff>
    </xdr:from>
    <xdr:to>
      <xdr:col>41</xdr:col>
      <xdr:colOff>101600</xdr:colOff>
      <xdr:row>96</xdr:row>
      <xdr:rowOff>64185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55312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92481</xdr:rowOff>
    </xdr:from>
    <xdr:to>
      <xdr:col>36</xdr:col>
      <xdr:colOff>165100</xdr:colOff>
      <xdr:row>95</xdr:row>
      <xdr:rowOff>22631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39158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67983</xdr:rowOff>
    </xdr:from>
    <xdr:to>
      <xdr:col>55</xdr:col>
      <xdr:colOff>50800</xdr:colOff>
      <xdr:row>95</xdr:row>
      <xdr:rowOff>169583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90860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153581</xdr:rowOff>
    </xdr:from>
    <xdr:to>
      <xdr:col>50</xdr:col>
      <xdr:colOff>165100</xdr:colOff>
      <xdr:row>95</xdr:row>
      <xdr:rowOff>83731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100258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126885</xdr:rowOff>
    </xdr:from>
    <xdr:to>
      <xdr:col>46</xdr:col>
      <xdr:colOff>38100</xdr:colOff>
      <xdr:row>95</xdr:row>
      <xdr:rowOff>57035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73562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22161</xdr:rowOff>
    </xdr:from>
    <xdr:to>
      <xdr:col>41</xdr:col>
      <xdr:colOff>101600</xdr:colOff>
      <xdr:row>95</xdr:row>
      <xdr:rowOff>123761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0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140288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8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147638</xdr:rowOff>
    </xdr:from>
    <xdr:to>
      <xdr:col>36</xdr:col>
      <xdr:colOff>165100</xdr:colOff>
      <xdr:row>95</xdr:row>
      <xdr:rowOff>77788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68915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107569</xdr:rowOff>
    </xdr:from>
    <xdr:to>
      <xdr:col>85</xdr:col>
      <xdr:colOff>127000</xdr:colOff>
      <xdr:row>36</xdr:row>
      <xdr:rowOff>126238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79769"/>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107569</xdr:rowOff>
    </xdr:from>
    <xdr:to>
      <xdr:col>81</xdr:col>
      <xdr:colOff>50800</xdr:colOff>
      <xdr:row>37</xdr:row>
      <xdr:rowOff>51181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279769"/>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156972</xdr:rowOff>
    </xdr:from>
    <xdr:to>
      <xdr:col>76</xdr:col>
      <xdr:colOff>114300</xdr:colOff>
      <xdr:row>37</xdr:row>
      <xdr:rowOff>51181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57722"/>
          <a:ext cx="889000" cy="2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156972</xdr:rowOff>
    </xdr:from>
    <xdr:to>
      <xdr:col>71</xdr:col>
      <xdr:colOff>177800</xdr:colOff>
      <xdr:row>37</xdr:row>
      <xdr:rowOff>106807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57722"/>
          <a:ext cx="889000" cy="2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165100</xdr:rowOff>
    </xdr:from>
    <xdr:to>
      <xdr:col>72</xdr:col>
      <xdr:colOff>38100</xdr:colOff>
      <xdr:row>34</xdr:row>
      <xdr:rowOff>95250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111777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5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41148</xdr:rowOff>
    </xdr:from>
    <xdr:to>
      <xdr:col>67</xdr:col>
      <xdr:colOff>101600</xdr:colOff>
      <xdr:row>34</xdr:row>
      <xdr:rowOff>142748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58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159275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6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75438</xdr:rowOff>
    </xdr:from>
    <xdr:to>
      <xdr:col>85</xdr:col>
      <xdr:colOff>177800</xdr:colOff>
      <xdr:row>37</xdr:row>
      <xdr:rowOff>5588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53865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56769</xdr:rowOff>
    </xdr:from>
    <xdr:to>
      <xdr:col>81</xdr:col>
      <xdr:colOff>101600</xdr:colOff>
      <xdr:row>36</xdr:row>
      <xdr:rowOff>158369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149496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381</xdr:rowOff>
    </xdr:from>
    <xdr:to>
      <xdr:col>76</xdr:col>
      <xdr:colOff>165100</xdr:colOff>
      <xdr:row>37</xdr:row>
      <xdr:rowOff>101981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93108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3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106172</xdr:rowOff>
    </xdr:from>
    <xdr:to>
      <xdr:col>72</xdr:col>
      <xdr:colOff>38100</xdr:colOff>
      <xdr:row>36</xdr:row>
      <xdr:rowOff>36322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27449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56007</xdr:rowOff>
    </xdr:from>
    <xdr:to>
      <xdr:col>67</xdr:col>
      <xdr:colOff>101600</xdr:colOff>
      <xdr:row>37</xdr:row>
      <xdr:rowOff>157607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148734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122860</xdr:rowOff>
    </xdr:from>
    <xdr:to>
      <xdr:col>85</xdr:col>
      <xdr:colOff>127000</xdr:colOff>
      <xdr:row>54</xdr:row>
      <xdr:rowOff>142024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81160"/>
          <a:ext cx="8382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142024</xdr:rowOff>
    </xdr:from>
    <xdr:to>
      <xdr:col>81</xdr:col>
      <xdr:colOff>50800</xdr:colOff>
      <xdr:row>56</xdr:row>
      <xdr:rowOff>134271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400324"/>
          <a:ext cx="889000" cy="3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128708</xdr:rowOff>
    </xdr:from>
    <xdr:to>
      <xdr:col>76</xdr:col>
      <xdr:colOff>114300</xdr:colOff>
      <xdr:row>56</xdr:row>
      <xdr:rowOff>134271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2990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128708</xdr:rowOff>
    </xdr:from>
    <xdr:to>
      <xdr:col>71</xdr:col>
      <xdr:colOff>177800</xdr:colOff>
      <xdr:row>57</xdr:row>
      <xdr:rowOff>114497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29908"/>
          <a:ext cx="889000" cy="1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72060</xdr:rowOff>
    </xdr:from>
    <xdr:to>
      <xdr:col>85</xdr:col>
      <xdr:colOff>177800</xdr:colOff>
      <xdr:row>55</xdr:row>
      <xdr:rowOff>2210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94937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91224</xdr:rowOff>
    </xdr:from>
    <xdr:to>
      <xdr:col>81</xdr:col>
      <xdr:colOff>101600</xdr:colOff>
      <xdr:row>55</xdr:row>
      <xdr:rowOff>21374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4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37901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83471</xdr:rowOff>
    </xdr:from>
    <xdr:to>
      <xdr:col>76</xdr:col>
      <xdr:colOff>165100</xdr:colOff>
      <xdr:row>57</xdr:row>
      <xdr:rowOff>13621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77908</xdr:rowOff>
    </xdr:from>
    <xdr:to>
      <xdr:col>72</xdr:col>
      <xdr:colOff>38100</xdr:colOff>
      <xdr:row>57</xdr:row>
      <xdr:rowOff>8058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170635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63697</xdr:rowOff>
    </xdr:from>
    <xdr:to>
      <xdr:col>67</xdr:col>
      <xdr:colOff>101600</xdr:colOff>
      <xdr:row>57</xdr:row>
      <xdr:rowOff>165297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156424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95721</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0271"/>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27395</xdr:rowOff>
    </xdr:from>
    <xdr:to>
      <xdr:col>72</xdr:col>
      <xdr:colOff>38100</xdr:colOff>
      <xdr:row>78</xdr:row>
      <xdr:rowOff>128995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145522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10958</xdr:rowOff>
    </xdr:from>
    <xdr:to>
      <xdr:col>67</xdr:col>
      <xdr:colOff>101600</xdr:colOff>
      <xdr:row>75</xdr:row>
      <xdr:rowOff>112558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8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129085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6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44921</xdr:rowOff>
    </xdr:from>
    <xdr:to>
      <xdr:col>67</xdr:col>
      <xdr:colOff>101600</xdr:colOff>
      <xdr:row>79</xdr:row>
      <xdr:rowOff>146521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137648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2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106611</xdr:rowOff>
    </xdr:from>
    <xdr:to>
      <xdr:col>85</xdr:col>
      <xdr:colOff>127000</xdr:colOff>
      <xdr:row>95</xdr:row>
      <xdr:rowOff>116173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94361"/>
          <a:ext cx="8382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100209</xdr:rowOff>
    </xdr:from>
    <xdr:to>
      <xdr:col>81</xdr:col>
      <xdr:colOff>50800</xdr:colOff>
      <xdr:row>95</xdr:row>
      <xdr:rowOff>116173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387959"/>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100209</xdr:rowOff>
    </xdr:from>
    <xdr:to>
      <xdr:col>76</xdr:col>
      <xdr:colOff>114300</xdr:colOff>
      <xdr:row>95</xdr:row>
      <xdr:rowOff>123183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87959"/>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171017</xdr:rowOff>
    </xdr:from>
    <xdr:to>
      <xdr:col>71</xdr:col>
      <xdr:colOff>177800</xdr:colOff>
      <xdr:row>95</xdr:row>
      <xdr:rowOff>123183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287317"/>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55811</xdr:rowOff>
    </xdr:from>
    <xdr:to>
      <xdr:col>85</xdr:col>
      <xdr:colOff>177800</xdr:colOff>
      <xdr:row>95</xdr:row>
      <xdr:rowOff>157411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34238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65373</xdr:rowOff>
    </xdr:from>
    <xdr:to>
      <xdr:col>81</xdr:col>
      <xdr:colOff>101600</xdr:colOff>
      <xdr:row>95</xdr:row>
      <xdr:rowOff>166973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158100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49409</xdr:rowOff>
    </xdr:from>
    <xdr:to>
      <xdr:col>76</xdr:col>
      <xdr:colOff>165100</xdr:colOff>
      <xdr:row>95</xdr:row>
      <xdr:rowOff>151009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142136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72383</xdr:rowOff>
    </xdr:from>
    <xdr:to>
      <xdr:col>72</xdr:col>
      <xdr:colOff>38100</xdr:colOff>
      <xdr:row>96</xdr:row>
      <xdr:rowOff>2533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165110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120217</xdr:rowOff>
    </xdr:from>
    <xdr:to>
      <xdr:col>67</xdr:col>
      <xdr:colOff>101600</xdr:colOff>
      <xdr:row>95</xdr:row>
      <xdr:rowOff>50367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66894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153098</xdr:rowOff>
    </xdr:from>
    <xdr:to>
      <xdr:col>102</xdr:col>
      <xdr:colOff>165100</xdr:colOff>
      <xdr:row>39</xdr:row>
      <xdr:rowOff>83248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99775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118428</xdr:rowOff>
    </xdr:from>
    <xdr:to>
      <xdr:col>98</xdr:col>
      <xdr:colOff>38100</xdr:colOff>
      <xdr:row>39</xdr:row>
      <xdr:rowOff>48578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65105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0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民生費は、令和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年度決算では類似団体平均と比較して突出して高い傾向にあったが、令和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年度以降の決算では、類似団体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平均とほぼ同程度で推移している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48,147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円となっており、類似団体平均に比べ高くなっているのは、野崎駅・四条畷駅周辺整備事業を実施していることが主な要因である。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60,884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令和４年度以降、類似団体平均・大阪府平均をともに大きく上回る水準で推移している。これは、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市内小中学校の長寿命化改良工事や屋内運動場への空調機設置工事等の投資的経費が増加したことが主な要因である。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29,666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平均を下回る水準で推移し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令和５年度にかけて減少した要因は、新型コロナウイルスが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類に移行したことに伴い、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ワクチン</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の接種者数が減少したため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年度決算の総務費が大幅に上昇しているのは、全国的に新型コロナウイルス感染症対策として特別定額給付金の給付が実施されたためである。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実質収支額は適切な財源の確保と歳出の精査により、前年度に引き続き財政調整基金を取り崩すことなく黒字を確保している。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財政調整基金残高は、前年度決算剰余金の積立等に伴い増加し、標準財政規模比は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％となっている。引き続き、財政運営基本方針に掲げている標準財政規模の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％に相当する額を積み立てるよう努めていく。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国民健康保険特別会計については、毎年赤字となっていたため、平成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年度より一般会計から赤字補てんの繰入れを行っていたが、給付に見合った適正な賦課をすべく平成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年度に保険税改定を行った。また、滞納者への戸別訪問やコールセンター設置などにより保険税</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収納率の向上に努めた結果、平成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年度は一般会計から赤字補てんのための繰入れを実施することなく黒字に転じた。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年度決算は、前年度同様全ての会計において黒字となっており、引き続き健全な財政運営に努める。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53731734</v>
      </c>
      <c r="BO4" s="407"/>
      <c r="BP4" s="407"/>
      <c r="BQ4" s="407"/>
      <c r="BR4" s="407"/>
      <c r="BS4" s="407"/>
      <c r="BT4" s="407"/>
      <c r="BU4" s="408"/>
      <c r="BV4" s="406">
        <v>53850154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2.2000000000000002</v>
      </c>
      <c r="CU4" s="413"/>
      <c r="CV4" s="413"/>
      <c r="CW4" s="413"/>
      <c r="CX4" s="413"/>
      <c r="CY4" s="413"/>
      <c r="CZ4" s="413"/>
      <c r="DA4" s="414"/>
      <c r="DB4" s="412">
        <v>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53126702</v>
      </c>
      <c r="BO5" s="444"/>
      <c r="BP5" s="444"/>
      <c r="BQ5" s="444"/>
      <c r="BR5" s="444"/>
      <c r="BS5" s="444"/>
      <c r="BT5" s="444"/>
      <c r="BU5" s="445"/>
      <c r="BV5" s="443">
        <v>52574118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99.6</v>
      </c>
      <c r="CU5" s="441"/>
      <c r="CV5" s="441"/>
      <c r="CW5" s="441"/>
      <c r="CX5" s="441"/>
      <c r="CY5" s="441"/>
      <c r="CZ5" s="441"/>
      <c r="DA5" s="442"/>
      <c r="DB5" s="440">
        <v>97.2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605032</v>
      </c>
      <c r="BO6" s="444"/>
      <c r="BP6" s="444"/>
      <c r="BQ6" s="444"/>
      <c r="BR6" s="444"/>
      <c r="BS6" s="444"/>
      <c r="BT6" s="444"/>
      <c r="BU6" s="445"/>
      <c r="BV6" s="443">
        <v>1276036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100.6</v>
      </c>
      <c r="CU6" s="481"/>
      <c r="CV6" s="481"/>
      <c r="CW6" s="481"/>
      <c r="CX6" s="481"/>
      <c r="CY6" s="481"/>
      <c r="CZ6" s="481"/>
      <c r="DA6" s="482"/>
      <c r="DB6" s="480">
        <v>99.4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43017</v>
      </c>
      <c r="BO7" s="444"/>
      <c r="BP7" s="444"/>
      <c r="BQ7" s="444"/>
      <c r="BR7" s="444"/>
      <c r="BS7" s="444"/>
      <c r="BT7" s="444"/>
      <c r="BU7" s="445"/>
      <c r="BV7" s="443">
        <v>9833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25763352</v>
      </c>
      <c r="CU7" s="444"/>
      <c r="CV7" s="444"/>
      <c r="CW7" s="444"/>
      <c r="CX7" s="444"/>
      <c r="CY7" s="444"/>
      <c r="CZ7" s="444"/>
      <c r="DA7" s="445"/>
      <c r="DB7" s="443">
        <v>25190391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562015</v>
      </c>
      <c r="BO8" s="444"/>
      <c r="BP8" s="444"/>
      <c r="BQ8" s="444"/>
      <c r="BR8" s="444"/>
      <c r="BS8" s="444"/>
      <c r="BT8" s="444"/>
      <c r="BU8" s="445"/>
      <c r="BV8" s="443">
        <v>1266203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v>
      </c>
      <c r="CU8" s="484"/>
      <c r="CV8" s="484"/>
      <c r="CW8" s="484"/>
      <c r="CX8" s="484"/>
      <c r="CY8" s="484"/>
      <c r="CZ8" s="484"/>
      <c r="DA8" s="485"/>
      <c r="DB8" s="483">
        <v>0.72</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119367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-704188</v>
      </c>
      <c r="BO9" s="444"/>
      <c r="BP9" s="444"/>
      <c r="BQ9" s="444"/>
      <c r="BR9" s="444"/>
      <c r="BS9" s="444"/>
      <c r="BT9" s="444"/>
      <c r="BU9" s="445"/>
      <c r="BV9" s="443">
        <v>-162144</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v>
      </c>
      <c r="CU9" s="441"/>
      <c r="CV9" s="441"/>
      <c r="CW9" s="441"/>
      <c r="CX9" s="441"/>
      <c r="CY9" s="441"/>
      <c r="CZ9" s="441"/>
      <c r="DA9" s="442"/>
      <c r="DB9" s="440">
        <v>11.3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123217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137099</v>
      </c>
      <c r="BO10" s="444"/>
      <c r="BP10" s="444"/>
      <c r="BQ10" s="444"/>
      <c r="BR10" s="444"/>
      <c r="BS10" s="444"/>
      <c r="BT10" s="444"/>
      <c r="BU10" s="445"/>
      <c r="BV10" s="443">
        <v>7054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45222</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116376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113176</v>
      </c>
      <c r="S13" s="528"/>
      <c r="T13" s="528"/>
      <c r="U13" s="528"/>
      <c r="V13" s="529"/>
      <c r="W13" s="459" t="s">
        <v>131</v>
      </c>
      <c r="X13" s="460"/>
      <c r="Y13" s="460"/>
      <c r="Z13" s="460"/>
      <c r="AA13" s="460"/>
      <c r="AB13" s="450"/>
      <c r="AC13" s="494">
        <v>118</v>
      </c>
      <c r="AD13" s="495"/>
      <c r="AE13" s="495"/>
      <c r="AF13" s="495"/>
      <c r="AG13" s="537"/>
      <c r="AH13" s="494">
        <v>119</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-521867</v>
      </c>
      <c r="BO13" s="444"/>
      <c r="BP13" s="444"/>
      <c r="BQ13" s="444"/>
      <c r="BR13" s="444"/>
      <c r="BS13" s="444"/>
      <c r="BT13" s="444"/>
      <c r="BU13" s="445"/>
      <c r="BV13" s="443">
        <v>-155090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4.0999999999999996</v>
      </c>
      <c r="CU13" s="441"/>
      <c r="CV13" s="441"/>
      <c r="CW13" s="441"/>
      <c r="CX13" s="441"/>
      <c r="CY13" s="441"/>
      <c r="CZ13" s="441"/>
      <c r="DA13" s="442"/>
      <c r="DB13" s="440">
        <v>4.5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117294</v>
      </c>
      <c r="S14" s="528"/>
      <c r="T14" s="528"/>
      <c r="U14" s="528"/>
      <c r="V14" s="529"/>
      <c r="W14" s="433"/>
      <c r="X14" s="434"/>
      <c r="Y14" s="434"/>
      <c r="Z14" s="434"/>
      <c r="AA14" s="434"/>
      <c r="AB14" s="423"/>
      <c r="AC14" s="530">
        <v>0.2</v>
      </c>
      <c r="AD14" s="531"/>
      <c r="AE14" s="531"/>
      <c r="AF14" s="531"/>
      <c r="AG14" s="532"/>
      <c r="AH14" s="530">
        <v>0.2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114309</v>
      </c>
      <c r="S15" s="528"/>
      <c r="T15" s="528"/>
      <c r="U15" s="528"/>
      <c r="V15" s="529"/>
      <c r="W15" s="459" t="s">
        <v>137</v>
      </c>
      <c r="X15" s="460"/>
      <c r="Y15" s="460"/>
      <c r="Z15" s="460"/>
      <c r="AA15" s="460"/>
      <c r="AB15" s="450"/>
      <c r="AC15" s="494">
        <v>14499</v>
      </c>
      <c r="AD15" s="495"/>
      <c r="AE15" s="495"/>
      <c r="AF15" s="495"/>
      <c r="AG15" s="537"/>
      <c r="AH15" s="494">
        <v>15356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14954111</v>
      </c>
      <c r="BO15" s="407"/>
      <c r="BP15" s="407"/>
      <c r="BQ15" s="407"/>
      <c r="BR15" s="407"/>
      <c r="BS15" s="407"/>
      <c r="BT15" s="407"/>
      <c r="BU15" s="408"/>
      <c r="BV15" s="406">
        <v>14586959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29.4</v>
      </c>
      <c r="AD16" s="531"/>
      <c r="AE16" s="531"/>
      <c r="AF16" s="531"/>
      <c r="AG16" s="532"/>
      <c r="AH16" s="530">
        <v>31.2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21504348</v>
      </c>
      <c r="BO16" s="444"/>
      <c r="BP16" s="444"/>
      <c r="BQ16" s="444"/>
      <c r="BR16" s="444"/>
      <c r="BS16" s="444"/>
      <c r="BT16" s="444"/>
      <c r="BU16" s="445"/>
      <c r="BV16" s="443">
        <v>20720157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34701</v>
      </c>
      <c r="AD17" s="495"/>
      <c r="AE17" s="495"/>
      <c r="AF17" s="495"/>
      <c r="AG17" s="537"/>
      <c r="AH17" s="494">
        <v>33820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18954124</v>
      </c>
      <c r="BO17" s="444"/>
      <c r="BP17" s="444"/>
      <c r="BQ17" s="444"/>
      <c r="BR17" s="444"/>
      <c r="BS17" s="444"/>
      <c r="BT17" s="444"/>
      <c r="BU17" s="445"/>
      <c r="BV17" s="443">
        <v>18479813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18.27</v>
      </c>
      <c r="M18" s="567"/>
      <c r="N18" s="567"/>
      <c r="O18" s="567"/>
      <c r="P18" s="567"/>
      <c r="Q18" s="567"/>
      <c r="R18" s="568"/>
      <c r="S18" s="568"/>
      <c r="T18" s="568"/>
      <c r="U18" s="568"/>
      <c r="V18" s="569"/>
      <c r="W18" s="461"/>
      <c r="X18" s="462"/>
      <c r="Y18" s="462"/>
      <c r="Z18" s="462"/>
      <c r="AA18" s="462"/>
      <c r="AB18" s="453"/>
      <c r="AC18" s="570">
        <v>70.400000000000006</v>
      </c>
      <c r="AD18" s="571"/>
      <c r="AE18" s="571"/>
      <c r="AF18" s="571"/>
      <c r="AG18" s="572"/>
      <c r="AH18" s="570">
        <v>68.599999999999994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26089034</v>
      </c>
      <c r="BO18" s="444"/>
      <c r="BP18" s="444"/>
      <c r="BQ18" s="444"/>
      <c r="BR18" s="444"/>
      <c r="BS18" s="444"/>
      <c r="BT18" s="444"/>
      <c r="BU18" s="445"/>
      <c r="BV18" s="443">
        <v>25436432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6533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34716454</v>
      </c>
      <c r="BO19" s="444"/>
      <c r="BP19" s="444"/>
      <c r="BQ19" s="444"/>
      <c r="BR19" s="444"/>
      <c r="BS19" s="444"/>
      <c r="BT19" s="444"/>
      <c r="BU19" s="445"/>
      <c r="BV19" s="443">
        <v>33516446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52686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31474913</v>
      </c>
      <c r="BO22" s="407"/>
      <c r="BP22" s="407"/>
      <c r="BQ22" s="407"/>
      <c r="BR22" s="407"/>
      <c r="BS22" s="407"/>
      <c r="BT22" s="407"/>
      <c r="BU22" s="408"/>
      <c r="BV22" s="406">
        <v>32755596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28637391</v>
      </c>
      <c r="BO23" s="444"/>
      <c r="BP23" s="444"/>
      <c r="BQ23" s="444"/>
      <c r="BR23" s="444"/>
      <c r="BS23" s="444"/>
      <c r="BT23" s="444"/>
      <c r="BU23" s="445"/>
      <c r="BV23" s="443">
        <v>29125957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9500</v>
      </c>
      <c r="R24" s="495"/>
      <c r="S24" s="495"/>
      <c r="T24" s="495"/>
      <c r="U24" s="495"/>
      <c r="V24" s="537"/>
      <c r="W24" s="589"/>
      <c r="X24" s="590"/>
      <c r="Y24" s="591"/>
      <c r="Z24" s="493" t="s">
        <v>162</v>
      </c>
      <c r="AA24" s="473"/>
      <c r="AB24" s="473"/>
      <c r="AC24" s="473"/>
      <c r="AD24" s="473"/>
      <c r="AE24" s="473"/>
      <c r="AF24" s="473"/>
      <c r="AG24" s="474"/>
      <c r="AH24" s="494">
        <v>525</v>
      </c>
      <c r="AI24" s="495"/>
      <c r="AJ24" s="495"/>
      <c r="AK24" s="495"/>
      <c r="AL24" s="537"/>
      <c r="AM24" s="494">
        <v>1584450</v>
      </c>
      <c r="AN24" s="495"/>
      <c r="AO24" s="495"/>
      <c r="AP24" s="495"/>
      <c r="AQ24" s="495"/>
      <c r="AR24" s="537"/>
      <c r="AS24" s="494">
        <v>3018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15822226</v>
      </c>
      <c r="BO24" s="444"/>
      <c r="BP24" s="444"/>
      <c r="BQ24" s="444"/>
      <c r="BR24" s="444"/>
      <c r="BS24" s="444"/>
      <c r="BT24" s="444"/>
      <c r="BU24" s="445"/>
      <c r="BV24" s="443">
        <v>15608562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8200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16066756</v>
      </c>
      <c r="BO25" s="407"/>
      <c r="BP25" s="407"/>
      <c r="BQ25" s="407"/>
      <c r="BR25" s="407"/>
      <c r="BS25" s="407"/>
      <c r="BT25" s="407"/>
      <c r="BU25" s="408"/>
      <c r="BV25" s="406">
        <v>18415917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7400</v>
      </c>
      <c r="R26" s="495"/>
      <c r="S26" s="495"/>
      <c r="T26" s="495"/>
      <c r="U26" s="495"/>
      <c r="V26" s="537"/>
      <c r="W26" s="589"/>
      <c r="X26" s="590"/>
      <c r="Y26" s="591"/>
      <c r="Z26" s="493" t="s">
        <v>168</v>
      </c>
      <c r="AA26" s="595"/>
      <c r="AB26" s="595"/>
      <c r="AC26" s="595"/>
      <c r="AD26" s="595"/>
      <c r="AE26" s="595"/>
      <c r="AF26" s="595"/>
      <c r="AG26" s="596"/>
      <c r="AH26" s="494">
        <v>10</v>
      </c>
      <c r="AI26" s="495"/>
      <c r="AJ26" s="495"/>
      <c r="AK26" s="495"/>
      <c r="AL26" s="537"/>
      <c r="AM26" s="494">
        <v>29160</v>
      </c>
      <c r="AN26" s="495"/>
      <c r="AO26" s="495"/>
      <c r="AP26" s="495"/>
      <c r="AQ26" s="495"/>
      <c r="AR26" s="537"/>
      <c r="AS26" s="494">
        <v>2916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6600</v>
      </c>
      <c r="R27" s="495"/>
      <c r="S27" s="495"/>
      <c r="T27" s="495"/>
      <c r="U27" s="495"/>
      <c r="V27" s="537"/>
      <c r="W27" s="589"/>
      <c r="X27" s="590"/>
      <c r="Y27" s="591"/>
      <c r="Z27" s="493" t="s">
        <v>171</v>
      </c>
      <c r="AA27" s="473"/>
      <c r="AB27" s="473"/>
      <c r="AC27" s="473"/>
      <c r="AD27" s="473"/>
      <c r="AE27" s="473"/>
      <c r="AF27" s="473"/>
      <c r="AG27" s="474"/>
      <c r="AH27" s="494">
        <v>24</v>
      </c>
      <c r="AI27" s="495"/>
      <c r="AJ27" s="495"/>
      <c r="AK27" s="495"/>
      <c r="AL27" s="537"/>
      <c r="AM27" s="494">
        <v>88188</v>
      </c>
      <c r="AN27" s="495"/>
      <c r="AO27" s="495"/>
      <c r="AP27" s="495"/>
      <c r="AQ27" s="495"/>
      <c r="AR27" s="537"/>
      <c r="AS27" s="494">
        <v>3675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314785</v>
      </c>
      <c r="BO27" s="563"/>
      <c r="BP27" s="563"/>
      <c r="BQ27" s="563"/>
      <c r="BR27" s="563"/>
      <c r="BS27" s="563"/>
      <c r="BT27" s="563"/>
      <c r="BU27" s="564"/>
      <c r="BV27" s="562">
        <v>314785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6200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5100223</v>
      </c>
      <c r="BO28" s="407"/>
      <c r="BP28" s="407"/>
      <c r="BQ28" s="407"/>
      <c r="BR28" s="407"/>
      <c r="BS28" s="407"/>
      <c r="BT28" s="407"/>
      <c r="BU28" s="408"/>
      <c r="BV28" s="406">
        <v>4963124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15</v>
      </c>
      <c r="M29" s="495"/>
      <c r="N29" s="495"/>
      <c r="O29" s="495"/>
      <c r="P29" s="537"/>
      <c r="Q29" s="494">
        <v>5900</v>
      </c>
      <c r="R29" s="495"/>
      <c r="S29" s="495"/>
      <c r="T29" s="495"/>
      <c r="U29" s="495"/>
      <c r="V29" s="537"/>
      <c r="W29" s="592"/>
      <c r="X29" s="593"/>
      <c r="Y29" s="594"/>
      <c r="Z29" s="493" t="s">
        <v>177</v>
      </c>
      <c r="AA29" s="473"/>
      <c r="AB29" s="473"/>
      <c r="AC29" s="473"/>
      <c r="AD29" s="473"/>
      <c r="AE29" s="473"/>
      <c r="AF29" s="473"/>
      <c r="AG29" s="474"/>
      <c r="AH29" s="494">
        <v>549</v>
      </c>
      <c r="AI29" s="495"/>
      <c r="AJ29" s="495"/>
      <c r="AK29" s="495"/>
      <c r="AL29" s="537"/>
      <c r="AM29" s="494">
        <v>1672638</v>
      </c>
      <c r="AN29" s="495"/>
      <c r="AO29" s="495"/>
      <c r="AP29" s="495"/>
      <c r="AQ29" s="495"/>
      <c r="AR29" s="537"/>
      <c r="AS29" s="494">
        <v>3047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142284</v>
      </c>
      <c r="BO29" s="444"/>
      <c r="BP29" s="444"/>
      <c r="BQ29" s="444"/>
      <c r="BR29" s="444"/>
      <c r="BS29" s="444"/>
      <c r="BT29" s="444"/>
      <c r="BU29" s="445"/>
      <c r="BV29" s="443">
        <v>26888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15407186</v>
      </c>
      <c r="BO30" s="563"/>
      <c r="BP30" s="563"/>
      <c r="BQ30" s="563"/>
      <c r="BR30" s="563"/>
      <c r="BS30" s="563"/>
      <c r="BT30" s="563"/>
      <c r="BU30" s="564"/>
      <c r="BV30" s="562">
        <v>14993878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東大阪都市清掃施設組合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株式会社コーミン</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火災共済事業特別会計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交通災害共済事業特別会計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淀川左岸水防事務組合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東心株式会社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２駅周辺整備事業特別会計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飯盛霊園組合（一般会計）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大東市再開発ビル株式会社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移管市営住宅事業特別会計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後期高齢者医療保険特別会計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飯盛霊園組合（霊園事業特別会計）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大東四條畷消防組合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大阪府後期高齢者医療広域連合（一般会計）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大阪府後期高齢者医療広域連合（後期高齢者医療特別会計）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大阪広域水道企業団（水道事業会計）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大阪広域水道企業団（工業用水道事業会計）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s0ix14zqs+IYvLlLVQYTUkiSoTO2D7LASAvETZv0hU0gDtike8vqhG82cc+kHDyXTre/2PDUTduuXhh6MrFHw==" saltValue="YwSb9zGvSofDexg+Sq7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536</v>
      </c>
      <c r="D34" s="1187"/>
      <c r="E34" s="1188"/>
      <c r="F34" s="32">
        <v>12.92</v>
      </c>
      <c r="G34" s="33">
        <v>11.74</v>
      </c>
      <c r="H34" s="33">
        <v>10.38</v>
      </c>
      <c r="I34" s="33">
        <v>10.37</v>
      </c>
      <c r="J34" s="34">
        <v>10.59</v>
      </c>
      <c r="K34" s="22"/>
      <c r="L34" s="22"/>
      <c r="M34" s="22"/>
      <c r="N34" s="22"/>
      <c r="O34" s="22"/>
      <c r="P34" s="22"/>
    </row>
    <row r="35" spans="1:16" ht="39" customHeight="1" x14ac:dyDescent="0.2">
      <c r="A35" s="22"/>
      <c r="B35" s="35"/>
      <c r="C35" s="1181" t="s">
        <v>537</v>
      </c>
      <c r="D35" s="1182"/>
      <c r="E35" s="1183"/>
      <c r="F35" s="36">
        <v>2.85</v>
      </c>
      <c r="G35" s="37">
        <v>3.2</v>
      </c>
      <c r="H35" s="37">
        <v>3.2</v>
      </c>
      <c r="I35" s="37">
        <v>3.41</v>
      </c>
      <c r="J35" s="38">
        <v>3.24</v>
      </c>
      <c r="K35" s="22"/>
      <c r="L35" s="22"/>
      <c r="M35" s="22"/>
      <c r="N35" s="22"/>
      <c r="O35" s="22"/>
      <c r="P35" s="22"/>
    </row>
    <row r="36" spans="1:16" ht="39" customHeight="1" x14ac:dyDescent="0.2">
      <c r="A36" s="22"/>
      <c r="B36" s="35"/>
      <c r="C36" s="1181" t="s">
        <v>538</v>
      </c>
      <c r="D36" s="1182"/>
      <c r="E36" s="1183"/>
      <c r="F36" s="36">
        <v>2.35</v>
      </c>
      <c r="G36" s="37">
        <v>4.3899999999999997</v>
      </c>
      <c r="H36" s="37">
        <v>5.53</v>
      </c>
      <c r="I36" s="37">
        <v>5.01</v>
      </c>
      <c r="J36" s="38">
        <v>1.52</v>
      </c>
      <c r="K36" s="22"/>
      <c r="L36" s="22"/>
      <c r="M36" s="22"/>
      <c r="N36" s="22"/>
      <c r="O36" s="22"/>
      <c r="P36" s="22"/>
    </row>
    <row r="37" spans="1:16" ht="39" customHeight="1" x14ac:dyDescent="0.2">
      <c r="A37" s="22"/>
      <c r="B37" s="35"/>
      <c r="C37" s="1181" t="s">
        <v>539</v>
      </c>
      <c r="D37" s="1182"/>
      <c r="E37" s="1183"/>
      <c r="F37" s="36" t="s">
        <v>490</v>
      </c>
      <c r="G37" s="37" t="s">
        <v>490</v>
      </c>
      <c r="H37" s="37" t="s">
        <v>490</v>
      </c>
      <c r="I37" s="37" t="s">
        <v>490</v>
      </c>
      <c r="J37" s="38">
        <v>0.65</v>
      </c>
      <c r="K37" s="22"/>
      <c r="L37" s="22"/>
      <c r="M37" s="22"/>
      <c r="N37" s="22"/>
      <c r="O37" s="22"/>
      <c r="P37" s="22"/>
    </row>
    <row r="38" spans="1:16" ht="39" customHeight="1" x14ac:dyDescent="0.2">
      <c r="A38" s="22"/>
      <c r="B38" s="35"/>
      <c r="C38" s="1181" t="s">
        <v>540</v>
      </c>
      <c r="D38" s="1182"/>
      <c r="E38" s="1183"/>
      <c r="F38" s="36">
        <v>1.2</v>
      </c>
      <c r="G38" s="37">
        <v>1.1399999999999999</v>
      </c>
      <c r="H38" s="37">
        <v>0.62</v>
      </c>
      <c r="I38" s="37">
        <v>0.34</v>
      </c>
      <c r="J38" s="38">
        <v>0.19</v>
      </c>
      <c r="K38" s="22"/>
      <c r="L38" s="22"/>
      <c r="M38" s="22"/>
      <c r="N38" s="22"/>
      <c r="O38" s="22"/>
      <c r="P38" s="22"/>
    </row>
    <row r="39" spans="1:16" ht="39" customHeight="1" x14ac:dyDescent="0.2">
      <c r="A39" s="22"/>
      <c r="B39" s="35"/>
      <c r="C39" s="1181" t="s">
        <v>541</v>
      </c>
      <c r="D39" s="1182"/>
      <c r="E39" s="1183"/>
      <c r="F39" s="36">
        <v>0.08</v>
      </c>
      <c r="G39" s="37">
        <v>0.09</v>
      </c>
      <c r="H39" s="37">
        <v>0.09</v>
      </c>
      <c r="I39" s="37">
        <v>0.28000000000000003</v>
      </c>
      <c r="J39" s="38">
        <v>0.14000000000000001</v>
      </c>
      <c r="K39" s="22"/>
      <c r="L39" s="22"/>
      <c r="M39" s="22"/>
      <c r="N39" s="22"/>
      <c r="O39" s="22"/>
      <c r="P39" s="22"/>
    </row>
    <row r="40" spans="1:16" ht="39" customHeight="1" x14ac:dyDescent="0.2">
      <c r="A40" s="22"/>
      <c r="B40" s="35"/>
      <c r="C40" s="1181" t="s">
        <v>542</v>
      </c>
      <c r="D40" s="1182"/>
      <c r="E40" s="1183"/>
      <c r="F40" s="36">
        <v>1.73</v>
      </c>
      <c r="G40" s="37">
        <v>3.14</v>
      </c>
      <c r="H40" s="37">
        <v>2.91</v>
      </c>
      <c r="I40" s="37">
        <v>2.5099999999999998</v>
      </c>
      <c r="J40" s="38">
        <v>0.09</v>
      </c>
      <c r="K40" s="22"/>
      <c r="L40" s="22"/>
      <c r="M40" s="22"/>
      <c r="N40" s="22"/>
      <c r="O40" s="22"/>
      <c r="P40" s="22"/>
    </row>
    <row r="41" spans="1:16" ht="39" customHeight="1" x14ac:dyDescent="0.2">
      <c r="A41" s="22"/>
      <c r="B41" s="35"/>
      <c r="C41" s="1181" t="s">
        <v>543</v>
      </c>
      <c r="D41" s="1182"/>
      <c r="E41" s="1183"/>
      <c r="F41" s="36">
        <v>0.01</v>
      </c>
      <c r="G41" s="37">
        <v>0</v>
      </c>
      <c r="H41" s="37">
        <v>0.01</v>
      </c>
      <c r="I41" s="37">
        <v>0.01</v>
      </c>
      <c r="J41" s="38">
        <v>0.01</v>
      </c>
      <c r="K41" s="22"/>
      <c r="L41" s="22"/>
      <c r="M41" s="22"/>
      <c r="N41" s="22"/>
      <c r="O41" s="22"/>
      <c r="P41" s="22"/>
    </row>
    <row r="42" spans="1:16" ht="39" customHeight="1" x14ac:dyDescent="0.2">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5">
      <c r="A43" s="22"/>
      <c r="B43" s="40"/>
      <c r="C43" s="1184" t="s">
        <v>545</v>
      </c>
      <c r="D43" s="1185"/>
      <c r="E43" s="1186"/>
      <c r="F43" s="41">
        <v>0.01</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ai384MlmDW2vCJx2IpqXTVglbTggCnUidMettQQXeaxk3wWB7UGV9h+yZzF7QAt3/byVBLxZwauXCeYMK5Qbg==" saltValue="bQD0ZS8uCBygWjtsp27H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4614</v>
      </c>
      <c r="L45" s="60">
        <v>3807</v>
      </c>
      <c r="M45" s="60">
        <v>3913</v>
      </c>
      <c r="N45" s="60">
        <v>3781</v>
      </c>
      <c r="O45" s="61">
        <v>3765</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2">
      <c r="A48" s="48"/>
      <c r="B48" s="1191"/>
      <c r="C48" s="1192"/>
      <c r="D48" s="62"/>
      <c r="E48" s="1197" t="s">
        <v>13</v>
      </c>
      <c r="F48" s="1197"/>
      <c r="G48" s="1197"/>
      <c r="H48" s="1197"/>
      <c r="I48" s="1197"/>
      <c r="J48" s="1198"/>
      <c r="K48" s="63">
        <v>1960</v>
      </c>
      <c r="L48" s="64">
        <v>1581</v>
      </c>
      <c r="M48" s="64">
        <v>2010</v>
      </c>
      <c r="N48" s="64">
        <v>1470</v>
      </c>
      <c r="O48" s="65">
        <v>1439</v>
      </c>
      <c r="P48" s="48"/>
      <c r="Q48" s="48"/>
      <c r="R48" s="48"/>
      <c r="S48" s="48"/>
      <c r="T48" s="48"/>
      <c r="U48" s="48"/>
    </row>
    <row r="49" spans="1:21" ht="30.75" customHeight="1" x14ac:dyDescent="0.2">
      <c r="A49" s="48"/>
      <c r="B49" s="1191"/>
      <c r="C49" s="1192"/>
      <c r="D49" s="62"/>
      <c r="E49" s="1197" t="s">
        <v>14</v>
      </c>
      <c r="F49" s="1197"/>
      <c r="G49" s="1197"/>
      <c r="H49" s="1197"/>
      <c r="I49" s="1197"/>
      <c r="J49" s="1198"/>
      <c r="K49" s="63">
        <v>162</v>
      </c>
      <c r="L49" s="64">
        <v>217</v>
      </c>
      <c r="M49" s="64">
        <v>214</v>
      </c>
      <c r="N49" s="64">
        <v>195</v>
      </c>
      <c r="O49" s="65">
        <v>190</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4738</v>
      </c>
      <c r="L52" s="64">
        <v>4726</v>
      </c>
      <c r="M52" s="64">
        <v>4797</v>
      </c>
      <c r="N52" s="64">
        <v>4691</v>
      </c>
      <c r="O52" s="65">
        <v>4691</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1998</v>
      </c>
      <c r="L53" s="69">
        <v>879</v>
      </c>
      <c r="M53" s="69">
        <v>1340</v>
      </c>
      <c r="N53" s="69">
        <v>755</v>
      </c>
      <c r="O53" s="70">
        <v>703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551</v>
      </c>
      <c r="L58" s="84" t="s">
        <v>551</v>
      </c>
      <c r="M58" s="84" t="s">
        <v>551</v>
      </c>
      <c r="N58" s="84" t="s">
        <v>551</v>
      </c>
      <c r="O58" s="85" t="s">
        <v>551</v>
      </c>
    </row>
    <row r="59" spans="1:21" ht="31.5" customHeight="1" x14ac:dyDescent="0.2">
      <c r="B59" s="1207"/>
      <c r="C59" s="1208"/>
      <c r="D59" s="1214" t="s">
        <v>26</v>
      </c>
      <c r="E59" s="1215"/>
      <c r="F59" s="1215"/>
      <c r="G59" s="1215"/>
      <c r="H59" s="1215"/>
      <c r="I59" s="1215"/>
      <c r="J59" s="1216"/>
      <c r="K59" s="86" t="s">
        <v>551</v>
      </c>
      <c r="L59" s="87" t="s">
        <v>551</v>
      </c>
      <c r="M59" s="87" t="s">
        <v>551</v>
      </c>
      <c r="N59" s="87" t="s">
        <v>551</v>
      </c>
      <c r="O59" s="88" t="s">
        <v>551</v>
      </c>
    </row>
    <row r="60" spans="1:21" ht="31.5" customHeight="1" thickBot="1" x14ac:dyDescent="0.25">
      <c r="B60" s="1209"/>
      <c r="C60" s="1210"/>
      <c r="D60" s="1217" t="s">
        <v>27</v>
      </c>
      <c r="E60" s="1218"/>
      <c r="F60" s="1218"/>
      <c r="G60" s="1218"/>
      <c r="H60" s="1218"/>
      <c r="I60" s="1218"/>
      <c r="J60" s="1219"/>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93mu1g0Y7s50aAnuhNTcUfIjYP0e5QkS9ON4KPMArsOuiYT8en5vidBgMFuuRW5qVCadtQhhFJ8Hr8kN8jHLw==" saltValue="qcIuZUPpfuo8DdERLoDx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s="96" customFormat="1" ht="15" customHeight="1" x14ac:dyDescent="0.2"/>
    <row r="2" s="96" customFormat="1" ht="15" customHeight="1" x14ac:dyDescent="0.2"/>
    <row r="3" s="96" customFormat="1" ht="15" customHeight="1" x14ac:dyDescent="0.2"/>
    <row r="4" s="96" customFormat="1" ht="15" customHeight="1" x14ac:dyDescent="0.2"/>
    <row r="5" s="96" customFormat="1" ht="15" customHeight="1" x14ac:dyDescent="0.2"/>
    <row r="6" s="96" customFormat="1" ht="15" customHeight="1" x14ac:dyDescent="0.2"/>
    <row r="7" s="96" customFormat="1" ht="15" customHeight="1" x14ac:dyDescent="0.2"/>
    <row r="8" s="96" customFormat="1" ht="15" customHeight="1" x14ac:dyDescent="0.2"/>
    <row r="9" s="96" customFormat="1" ht="15" customHeight="1" x14ac:dyDescent="0.2"/>
    <row r="10" s="96" customFormat="1"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0" t="s">
        <v>30</v>
      </c>
      <c r="C41" s="1221"/>
      <c r="D41" s="105"/>
      <c r="E41" s="1226" t="s">
        <v>31</v>
      </c>
      <c r="F41" s="1226"/>
      <c r="G41" s="1226"/>
      <c r="H41" s="1227"/>
      <c r="I41" s="355">
        <v>34330</v>
      </c>
      <c r="J41" s="356">
        <v>34533</v>
      </c>
      <c r="K41" s="356">
        <v>33738</v>
      </c>
      <c r="L41" s="356">
        <v>32756</v>
      </c>
      <c r="M41" s="357">
        <v>31475</v>
      </c>
    </row>
    <row r="42" spans="2:13" ht="27.75" customHeight="1" x14ac:dyDescent="0.2">
      <c r="B42" s="1222"/>
      <c r="C42" s="1223"/>
      <c r="D42" s="106"/>
      <c r="E42" s="1228" t="s">
        <v>32</v>
      </c>
      <c r="F42" s="1228"/>
      <c r="G42" s="1228"/>
      <c r="H42" s="1229"/>
      <c r="I42" s="358" t="s">
        <v>490</v>
      </c>
      <c r="J42" s="359" t="s">
        <v>490</v>
      </c>
      <c r="K42" s="359" t="s">
        <v>490</v>
      </c>
      <c r="L42" s="359" t="s">
        <v>490</v>
      </c>
      <c r="M42" s="360" t="s">
        <v>490</v>
      </c>
    </row>
    <row r="43" spans="2:13" ht="27.75" customHeight="1" x14ac:dyDescent="0.2">
      <c r="B43" s="1222"/>
      <c r="C43" s="1223"/>
      <c r="D43" s="106"/>
      <c r="E43" s="1228" t="s">
        <v>33</v>
      </c>
      <c r="F43" s="1228"/>
      <c r="G43" s="1228"/>
      <c r="H43" s="1229"/>
      <c r="I43" s="358">
        <v>18969</v>
      </c>
      <c r="J43" s="359">
        <v>18230</v>
      </c>
      <c r="K43" s="359">
        <v>16445</v>
      </c>
      <c r="L43" s="359">
        <v>15016</v>
      </c>
      <c r="M43" s="360">
        <v>13833</v>
      </c>
    </row>
    <row r="44" spans="2:13" ht="27.75" customHeight="1" x14ac:dyDescent="0.2">
      <c r="B44" s="1222"/>
      <c r="C44" s="1223"/>
      <c r="D44" s="106"/>
      <c r="E44" s="1228" t="s">
        <v>34</v>
      </c>
      <c r="F44" s="1228"/>
      <c r="G44" s="1228"/>
      <c r="H44" s="1229"/>
      <c r="I44" s="358">
        <v>2342</v>
      </c>
      <c r="J44" s="359">
        <v>2130</v>
      </c>
      <c r="K44" s="359">
        <v>1921</v>
      </c>
      <c r="L44" s="359">
        <v>1730</v>
      </c>
      <c r="M44" s="360">
        <v>1627</v>
      </c>
    </row>
    <row r="45" spans="2:13" ht="27.75" customHeight="1" x14ac:dyDescent="0.2">
      <c r="B45" s="1222"/>
      <c r="C45" s="1223"/>
      <c r="D45" s="106"/>
      <c r="E45" s="1228" t="s">
        <v>35</v>
      </c>
      <c r="F45" s="1228"/>
      <c r="G45" s="1228"/>
      <c r="H45" s="1229"/>
      <c r="I45" s="358">
        <v>3242</v>
      </c>
      <c r="J45" s="359">
        <v>3254</v>
      </c>
      <c r="K45" s="359">
        <v>3239</v>
      </c>
      <c r="L45" s="359">
        <v>3262</v>
      </c>
      <c r="M45" s="360">
        <v>3368</v>
      </c>
    </row>
    <row r="46" spans="2:13" ht="27.75" customHeight="1" x14ac:dyDescent="0.2">
      <c r="B46" s="1222"/>
      <c r="C46" s="1223"/>
      <c r="D46" s="107"/>
      <c r="E46" s="1228" t="s">
        <v>36</v>
      </c>
      <c r="F46" s="1228"/>
      <c r="G46" s="1228"/>
      <c r="H46" s="1229"/>
      <c r="I46" s="358" t="s">
        <v>490</v>
      </c>
      <c r="J46" s="359" t="s">
        <v>490</v>
      </c>
      <c r="K46" s="359" t="s">
        <v>490</v>
      </c>
      <c r="L46" s="359" t="s">
        <v>490</v>
      </c>
      <c r="M46" s="360" t="s">
        <v>490</v>
      </c>
    </row>
    <row r="47" spans="2:13" ht="27.75" customHeight="1" x14ac:dyDescent="0.2">
      <c r="B47" s="1222"/>
      <c r="C47" s="1223"/>
      <c r="D47" s="108"/>
      <c r="E47" s="1230" t="s">
        <v>37</v>
      </c>
      <c r="F47" s="1231"/>
      <c r="G47" s="1231"/>
      <c r="H47" s="1232"/>
      <c r="I47" s="358" t="s">
        <v>490</v>
      </c>
      <c r="J47" s="359" t="s">
        <v>490</v>
      </c>
      <c r="K47" s="359" t="s">
        <v>490</v>
      </c>
      <c r="L47" s="359" t="s">
        <v>490</v>
      </c>
      <c r="M47" s="360" t="s">
        <v>490</v>
      </c>
    </row>
    <row r="48" spans="2:13" ht="27.75" customHeight="1" x14ac:dyDescent="0.2">
      <c r="B48" s="1222"/>
      <c r="C48" s="1223"/>
      <c r="D48" s="106"/>
      <c r="E48" s="1228" t="s">
        <v>38</v>
      </c>
      <c r="F48" s="1228"/>
      <c r="G48" s="1228"/>
      <c r="H48" s="1229"/>
      <c r="I48" s="358" t="s">
        <v>490</v>
      </c>
      <c r="J48" s="359" t="s">
        <v>490</v>
      </c>
      <c r="K48" s="359" t="s">
        <v>490</v>
      </c>
      <c r="L48" s="359" t="s">
        <v>490</v>
      </c>
      <c r="M48" s="360" t="s">
        <v>490</v>
      </c>
    </row>
    <row r="49" spans="2:13" ht="27.75" customHeight="1" x14ac:dyDescent="0.2">
      <c r="B49" s="1224"/>
      <c r="C49" s="1225"/>
      <c r="D49" s="106"/>
      <c r="E49" s="1228" t="s">
        <v>39</v>
      </c>
      <c r="F49" s="1228"/>
      <c r="G49" s="1228"/>
      <c r="H49" s="1229"/>
      <c r="I49" s="358" t="s">
        <v>490</v>
      </c>
      <c r="J49" s="359" t="s">
        <v>490</v>
      </c>
      <c r="K49" s="359" t="s">
        <v>490</v>
      </c>
      <c r="L49" s="359" t="s">
        <v>490</v>
      </c>
      <c r="M49" s="360" t="s">
        <v>490</v>
      </c>
    </row>
    <row r="50" spans="2:13" ht="27.75" customHeight="1" x14ac:dyDescent="0.2">
      <c r="B50" s="1233" t="s">
        <v>40</v>
      </c>
      <c r="C50" s="1234"/>
      <c r="D50" s="109"/>
      <c r="E50" s="1228" t="s">
        <v>41</v>
      </c>
      <c r="F50" s="1228"/>
      <c r="G50" s="1228"/>
      <c r="H50" s="1229"/>
      <c r="I50" s="358">
        <v>16710</v>
      </c>
      <c r="J50" s="359">
        <v>17396</v>
      </c>
      <c r="K50" s="359">
        <v>18791</v>
      </c>
      <c r="L50" s="359">
        <v>20332</v>
      </c>
      <c r="M50" s="360">
        <v>20998</v>
      </c>
    </row>
    <row r="51" spans="2:13" ht="27.75" customHeight="1" x14ac:dyDescent="0.2">
      <c r="B51" s="1222"/>
      <c r="C51" s="1223"/>
      <c r="D51" s="106"/>
      <c r="E51" s="1228" t="s">
        <v>42</v>
      </c>
      <c r="F51" s="1228"/>
      <c r="G51" s="1228"/>
      <c r="H51" s="1229"/>
      <c r="I51" s="358">
        <v>8644</v>
      </c>
      <c r="J51" s="359">
        <v>8844</v>
      </c>
      <c r="K51" s="359">
        <v>8222</v>
      </c>
      <c r="L51" s="359">
        <v>8800</v>
      </c>
      <c r="M51" s="360">
        <v>8346</v>
      </c>
    </row>
    <row r="52" spans="2:13" ht="27.75" customHeight="1" x14ac:dyDescent="0.2">
      <c r="B52" s="1224"/>
      <c r="C52" s="1225"/>
      <c r="D52" s="106"/>
      <c r="E52" s="1228" t="s">
        <v>43</v>
      </c>
      <c r="F52" s="1228"/>
      <c r="G52" s="1228"/>
      <c r="H52" s="1229"/>
      <c r="I52" s="358">
        <v>40301</v>
      </c>
      <c r="J52" s="359">
        <v>39723</v>
      </c>
      <c r="K52" s="359">
        <v>38846</v>
      </c>
      <c r="L52" s="359">
        <v>37328</v>
      </c>
      <c r="M52" s="360">
        <v>35654</v>
      </c>
    </row>
    <row r="53" spans="2:13" ht="27.75" customHeight="1" thickBot="1" x14ac:dyDescent="0.25">
      <c r="B53" s="1235" t="s">
        <v>19</v>
      </c>
      <c r="C53" s="1236"/>
      <c r="D53" s="110"/>
      <c r="E53" s="1237" t="s">
        <v>44</v>
      </c>
      <c r="F53" s="1237"/>
      <c r="G53" s="1237"/>
      <c r="H53" s="1238"/>
      <c r="I53" s="361">
        <v>-6771</v>
      </c>
      <c r="J53" s="362">
        <v>-7815</v>
      </c>
      <c r="K53" s="362">
        <v>-10517</v>
      </c>
      <c r="L53" s="362">
        <v>-13696</v>
      </c>
      <c r="M53" s="363">
        <v>-14695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pzcGrExlvn138QyOuY1xa1rVWS/lhZVYbj0Ts0W/kiaEGn5hwCxjnpferAvASsdchKztGEq1s3nd8iduASsmw==" saltValue="/PuzKD2ij6SbXtQX2DoC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47" t="s">
        <v>46</v>
      </c>
      <c r="D55" s="1247"/>
      <c r="E55" s="1248"/>
      <c r="F55" s="122">
        <v>4956</v>
      </c>
      <c r="G55" s="122">
        <v>4963</v>
      </c>
      <c r="H55" s="123">
        <v>5100</v>
      </c>
    </row>
    <row r="56" spans="2:8" ht="52.5" customHeight="1" x14ac:dyDescent="0.2">
      <c r="B56" s="124"/>
      <c r="C56" s="1249" t="s">
        <v>47</v>
      </c>
      <c r="D56" s="1249"/>
      <c r="E56" s="1250"/>
      <c r="F56" s="125">
        <v>39</v>
      </c>
      <c r="G56" s="125">
        <v>27</v>
      </c>
      <c r="H56" s="126">
        <v>142</v>
      </c>
    </row>
    <row r="57" spans="2:8" ht="53.25" customHeight="1" x14ac:dyDescent="0.2">
      <c r="B57" s="124"/>
      <c r="C57" s="1251" t="s">
        <v>48</v>
      </c>
      <c r="D57" s="1251"/>
      <c r="E57" s="1252"/>
      <c r="F57" s="127">
        <v>13448</v>
      </c>
      <c r="G57" s="127">
        <v>14994</v>
      </c>
      <c r="H57" s="128">
        <v>15407</v>
      </c>
    </row>
    <row r="58" spans="2:8" ht="45.75" customHeight="1" x14ac:dyDescent="0.2">
      <c r="B58" s="129"/>
      <c r="C58" s="1239" t="s">
        <v>565</v>
      </c>
      <c r="D58" s="1240"/>
      <c r="E58" s="1241"/>
      <c r="F58" s="130">
        <v>2743</v>
      </c>
      <c r="G58" s="130">
        <v>3881</v>
      </c>
      <c r="H58" s="131">
        <v>3833</v>
      </c>
    </row>
    <row r="59" spans="2:8" ht="45.75" customHeight="1" x14ac:dyDescent="0.2">
      <c r="B59" s="129"/>
      <c r="C59" s="1239" t="s">
        <v>564</v>
      </c>
      <c r="D59" s="1240"/>
      <c r="E59" s="1241"/>
      <c r="F59" s="130">
        <v>3573</v>
      </c>
      <c r="G59" s="130">
        <v>3519</v>
      </c>
      <c r="H59" s="131">
        <v>3762</v>
      </c>
    </row>
    <row r="60" spans="2:8" ht="45.75" customHeight="1" x14ac:dyDescent="0.2">
      <c r="B60" s="129"/>
      <c r="C60" s="1239" t="s">
        <v>566</v>
      </c>
      <c r="D60" s="1240"/>
      <c r="E60" s="1241"/>
      <c r="F60" s="130">
        <v>2001</v>
      </c>
      <c r="G60" s="130">
        <v>2001</v>
      </c>
      <c r="H60" s="131">
        <v>2001</v>
      </c>
    </row>
    <row r="61" spans="2:8" ht="45.75" customHeight="1" x14ac:dyDescent="0.2">
      <c r="B61" s="129"/>
      <c r="C61" s="1239" t="s">
        <v>567</v>
      </c>
      <c r="D61" s="1240"/>
      <c r="E61" s="1241"/>
      <c r="F61" s="130">
        <v>1500</v>
      </c>
      <c r="G61" s="130">
        <v>2070</v>
      </c>
      <c r="H61" s="131">
        <v>1968</v>
      </c>
    </row>
    <row r="62" spans="2:8" ht="45.75" customHeight="1" thickBot="1" x14ac:dyDescent="0.25">
      <c r="B62" s="132"/>
      <c r="C62" s="1242" t="s">
        <v>568</v>
      </c>
      <c r="D62" s="1243"/>
      <c r="E62" s="1244"/>
      <c r="F62" s="133">
        <v>896</v>
      </c>
      <c r="G62" s="133">
        <v>896</v>
      </c>
      <c r="H62" s="134">
        <v>1127</v>
      </c>
    </row>
    <row r="63" spans="2:8" ht="52.5" customHeight="1" thickBot="1" x14ac:dyDescent="0.25">
      <c r="B63" s="135"/>
      <c r="C63" s="1245" t="s">
        <v>49</v>
      </c>
      <c r="D63" s="1245"/>
      <c r="E63" s="1246"/>
      <c r="F63" s="136">
        <v>18443</v>
      </c>
      <c r="G63" s="136">
        <v>19984</v>
      </c>
      <c r="H63" s="137">
        <v>20650</v>
      </c>
    </row>
    <row r="64" spans="2:8" ht="13.2" x14ac:dyDescent="0.2"/>
  </sheetData>
  <sheetProtection algorithmName="SHA-512" hashValue="cEuBxzrehxos1zCFvIUHoOrBYPy2eCxlzSt4sgPw12w6C+veF6X7r81DbOwT9H/WXyioeYksbpAS+MUw9dHt1w==" saltValue="GPRji6jrI0HS+A9vNmcP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602FC-8714-4E3C-B03D-0E18097A843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571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2"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2"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2"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2"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572</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573</v>
      </c>
      <c r="AO51" s="1256"/>
      <c r="AP51" s="1256"/>
      <c r="AQ51" s="1256"/>
      <c r="AR51" s="1256"/>
      <c r="AS51" s="1256"/>
      <c r="AT51" s="1256"/>
      <c r="AU51" s="1256"/>
      <c r="AV51" s="1256"/>
      <c r="AW51" s="1256"/>
      <c r="AX51" s="1256"/>
      <c r="AY51" s="1256"/>
      <c r="AZ51" s="1256"/>
      <c r="BA51" s="1256"/>
      <c r="BB51" s="1256" t="s">
        <v>574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575</v>
      </c>
      <c r="BC53" s="1256"/>
      <c r="BD53" s="1256"/>
      <c r="BE53" s="1256"/>
      <c r="BF53" s="1256"/>
      <c r="BG53" s="1256"/>
      <c r="BH53" s="1256"/>
      <c r="BI53" s="1256"/>
      <c r="BJ53" s="1256"/>
      <c r="BK53" s="1256"/>
      <c r="BL53" s="1256"/>
      <c r="BM53" s="1256"/>
      <c r="BN53" s="1256"/>
      <c r="BO53" s="1256"/>
      <c r="BP53" s="1253">
        <v>67.3</v>
      </c>
      <c r="BQ53" s="1253"/>
      <c r="BR53" s="1253"/>
      <c r="BS53" s="1253"/>
      <c r="BT53" s="1253"/>
      <c r="BU53" s="1253"/>
      <c r="BV53" s="1253"/>
      <c r="BW53" s="1253"/>
      <c r="BX53" s="1253">
        <v>66.400000000000006</v>
      </c>
      <c r="BY53" s="1253"/>
      <c r="BZ53" s="1253"/>
      <c r="CA53" s="1253"/>
      <c r="CB53" s="1253"/>
      <c r="CC53" s="1253"/>
      <c r="CD53" s="1253"/>
      <c r="CE53" s="1253"/>
      <c r="CF53" s="1253">
        <v>67.7</v>
      </c>
      <c r="CG53" s="1253"/>
      <c r="CH53" s="1253"/>
      <c r="CI53" s="1253"/>
      <c r="CJ53" s="1253"/>
      <c r="CK53" s="1253"/>
      <c r="CL53" s="1253"/>
      <c r="CM53" s="1253"/>
      <c r="CN53" s="1253">
        <v>65.2</v>
      </c>
      <c r="CO53" s="1253"/>
      <c r="CP53" s="1253"/>
      <c r="CQ53" s="1253"/>
      <c r="CR53" s="1253"/>
      <c r="CS53" s="1253"/>
      <c r="CT53" s="1253"/>
      <c r="CU53" s="1253"/>
      <c r="CV53" s="1253">
        <v>64.8</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576</v>
      </c>
      <c r="AO55" s="1258"/>
      <c r="AP55" s="1258"/>
      <c r="AQ55" s="1258"/>
      <c r="AR55" s="1258"/>
      <c r="AS55" s="1258"/>
      <c r="AT55" s="1258"/>
      <c r="AU55" s="1258"/>
      <c r="AV55" s="1258"/>
      <c r="AW55" s="1258"/>
      <c r="AX55" s="1258"/>
      <c r="AY55" s="1258"/>
      <c r="AZ55" s="1258"/>
      <c r="BA55" s="1258"/>
      <c r="BB55" s="1256" t="s">
        <v>574</v>
      </c>
      <c r="BC55" s="1256"/>
      <c r="BD55" s="1256"/>
      <c r="BE55" s="1256"/>
      <c r="BF55" s="1256"/>
      <c r="BG55" s="1256"/>
      <c r="BH55" s="1256"/>
      <c r="BI55" s="1256"/>
      <c r="BJ55" s="1256"/>
      <c r="BK55" s="1256"/>
      <c r="BL55" s="1256"/>
      <c r="BM55" s="1256"/>
      <c r="BN55" s="1256"/>
      <c r="BO55" s="1256"/>
      <c r="BP55" s="1253">
        <v>0.5</v>
      </c>
      <c r="BQ55" s="1253"/>
      <c r="BR55" s="1253"/>
      <c r="BS55" s="1253"/>
      <c r="BT55" s="1253"/>
      <c r="BU55" s="1253"/>
      <c r="BV55" s="1253"/>
      <c r="BW55" s="1253"/>
      <c r="BX55" s="1253">
        <v>5.9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575</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61.9</v>
      </c>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577</v>
      </c>
    </row>
    <row r="64" spans="1:109" ht="13.2"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572</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573</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579</v>
      </c>
      <c r="BC75" s="1256"/>
      <c r="BD75" s="1256"/>
      <c r="BE75" s="1256"/>
      <c r="BF75" s="1256"/>
      <c r="BG75" s="1256"/>
      <c r="BH75" s="1256"/>
      <c r="BI75" s="1256"/>
      <c r="BJ75" s="1256"/>
      <c r="BK75" s="1256"/>
      <c r="BL75" s="1256"/>
      <c r="BM75" s="1256"/>
      <c r="BN75" s="1256"/>
      <c r="BO75" s="1256"/>
      <c r="BP75" s="1253">
        <v>6.2</v>
      </c>
      <c r="BQ75" s="1253"/>
      <c r="BR75" s="1253"/>
      <c r="BS75" s="1253"/>
      <c r="BT75" s="1253"/>
      <c r="BU75" s="1253"/>
      <c r="BV75" s="1253"/>
      <c r="BW75" s="1253"/>
      <c r="BX75" s="1253">
        <v>6.2</v>
      </c>
      <c r="BY75" s="1253"/>
      <c r="BZ75" s="1253"/>
      <c r="CA75" s="1253"/>
      <c r="CB75" s="1253"/>
      <c r="CC75" s="1253"/>
      <c r="CD75" s="1253"/>
      <c r="CE75" s="1253"/>
      <c r="CF75" s="1253">
        <v>6.5</v>
      </c>
      <c r="CG75" s="1253"/>
      <c r="CH75" s="1253"/>
      <c r="CI75" s="1253"/>
      <c r="CJ75" s="1253"/>
      <c r="CK75" s="1253"/>
      <c r="CL75" s="1253"/>
      <c r="CM75" s="1253"/>
      <c r="CN75" s="1253">
        <v>4.5</v>
      </c>
      <c r="CO75" s="1253"/>
      <c r="CP75" s="1253"/>
      <c r="CQ75" s="1253"/>
      <c r="CR75" s="1253"/>
      <c r="CS75" s="1253"/>
      <c r="CT75" s="1253"/>
      <c r="CU75" s="1253"/>
      <c r="CV75" s="1253">
        <v>4.0999999999999996</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576</v>
      </c>
      <c r="AO77" s="1258"/>
      <c r="AP77" s="1258"/>
      <c r="AQ77" s="1258"/>
      <c r="AR77" s="1258"/>
      <c r="AS77" s="1258"/>
      <c r="AT77" s="1258"/>
      <c r="AU77" s="1258"/>
      <c r="AV77" s="1258"/>
      <c r="AW77" s="1258"/>
      <c r="AX77" s="1258"/>
      <c r="AY77" s="1258"/>
      <c r="AZ77" s="1258"/>
      <c r="BA77" s="1258"/>
      <c r="BB77" s="1256" t="s">
        <v>574</v>
      </c>
      <c r="BC77" s="1256"/>
      <c r="BD77" s="1256"/>
      <c r="BE77" s="1256"/>
      <c r="BF77" s="1256"/>
      <c r="BG77" s="1256"/>
      <c r="BH77" s="1256"/>
      <c r="BI77" s="1256"/>
      <c r="BJ77" s="1256"/>
      <c r="BK77" s="1256"/>
      <c r="BL77" s="1256"/>
      <c r="BM77" s="1256"/>
      <c r="BN77" s="1256"/>
      <c r="BO77" s="1256"/>
      <c r="BP77" s="1253">
        <v>0.5</v>
      </c>
      <c r="BQ77" s="1253"/>
      <c r="BR77" s="1253"/>
      <c r="BS77" s="1253"/>
      <c r="BT77" s="1253"/>
      <c r="BU77" s="1253"/>
      <c r="BV77" s="1253"/>
      <c r="BW77" s="1253"/>
      <c r="BX77" s="1253">
        <v>5.9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579</v>
      </c>
      <c r="BC79" s="1256"/>
      <c r="BD79" s="1256"/>
      <c r="BE79" s="1256"/>
      <c r="BF79" s="1256"/>
      <c r="BG79" s="1256"/>
      <c r="BH79" s="1256"/>
      <c r="BI79" s="1256"/>
      <c r="BJ79" s="1256"/>
      <c r="BK79" s="1256"/>
      <c r="BL79" s="1256"/>
      <c r="BM79" s="1256"/>
      <c r="BN79" s="1256"/>
      <c r="BO79" s="1256"/>
      <c r="BP79" s="1253">
        <v>5.0999999999999996</v>
      </c>
      <c r="BQ79" s="1253"/>
      <c r="BR79" s="1253"/>
      <c r="BS79" s="1253"/>
      <c r="BT79" s="1253"/>
      <c r="BU79" s="1253"/>
      <c r="BV79" s="1253"/>
      <c r="BW79" s="1253"/>
      <c r="BX79" s="1253">
        <v>5.2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9Bk8Xv+nDUoJ79oHEs9NvkXPhtCSpVmf/Dm7+aPmqD7mhBbs8OXKfVTgmAx8evLCIRVMw4qPwBNdGnL5qzdUVg==" saltValue="J0Gj9xwhf2EJZcpsJaKN3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8A884-F9E1-4F09-B9BA-5E3B89F8850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YuphnT2PkfBIllPq8qlumqurZCRmCldVpy381wSJbw3ZSYhxwGmDou0zoa1FFYBtT6fCKW5PdFnU2D/OE8o1WQ==" saltValue="VLVkxOIRHizF4J+U7OVH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D53B9-106A-4043-BAC0-69134F3B180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NfhawWzmRIfr2gvDqkEQRauaBqAENyC4eWvHbUl1B0v+Qozjzvy3uh2SUU8P37KzA8nSX8I75JZUk0VTMUJHbw==" saltValue="sL3UAxFK3IRX1P2hriJg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36112</v>
      </c>
      <c r="E3" s="156"/>
      <c r="F3" s="157">
        <v>66343</v>
      </c>
      <c r="G3" s="158"/>
      <c r="H3" s="159"/>
    </row>
    <row r="4" spans="1:8" x14ac:dyDescent="0.2">
      <c r="A4" s="160"/>
      <c r="B4" s="161"/>
      <c r="C4" s="162"/>
      <c r="D4" s="163">
        <v>20304</v>
      </c>
      <c r="E4" s="164"/>
      <c r="F4" s="165">
        <v>34529</v>
      </c>
      <c r="G4" s="166"/>
      <c r="H4" s="167"/>
    </row>
    <row r="5" spans="1:8" x14ac:dyDescent="0.2">
      <c r="A5" s="148" t="s">
        <v>522</v>
      </c>
      <c r="B5" s="153"/>
      <c r="C5" s="154"/>
      <c r="D5" s="155">
        <v>39095</v>
      </c>
      <c r="E5" s="156"/>
      <c r="F5" s="157">
        <v>56416</v>
      </c>
      <c r="G5" s="158"/>
      <c r="H5" s="159"/>
    </row>
    <row r="6" spans="1:8" x14ac:dyDescent="0.2">
      <c r="A6" s="160"/>
      <c r="B6" s="161"/>
      <c r="C6" s="162"/>
      <c r="D6" s="163">
        <v>20337</v>
      </c>
      <c r="E6" s="164"/>
      <c r="F6" s="165">
        <v>32623</v>
      </c>
      <c r="G6" s="166"/>
      <c r="H6" s="167"/>
    </row>
    <row r="7" spans="1:8" x14ac:dyDescent="0.2">
      <c r="A7" s="148" t="s">
        <v>523</v>
      </c>
      <c r="B7" s="153"/>
      <c r="C7" s="154"/>
      <c r="D7" s="155">
        <v>27640</v>
      </c>
      <c r="E7" s="156"/>
      <c r="F7" s="157">
        <v>43955</v>
      </c>
      <c r="G7" s="158"/>
      <c r="H7" s="159"/>
    </row>
    <row r="8" spans="1:8" x14ac:dyDescent="0.2">
      <c r="A8" s="160"/>
      <c r="B8" s="161"/>
      <c r="C8" s="162"/>
      <c r="D8" s="163">
        <v>16461</v>
      </c>
      <c r="E8" s="164"/>
      <c r="F8" s="165">
        <v>21318</v>
      </c>
      <c r="G8" s="166"/>
      <c r="H8" s="167"/>
    </row>
    <row r="9" spans="1:8" x14ac:dyDescent="0.2">
      <c r="A9" s="148" t="s">
        <v>524</v>
      </c>
      <c r="B9" s="153"/>
      <c r="C9" s="154"/>
      <c r="D9" s="155">
        <v>33571</v>
      </c>
      <c r="E9" s="156"/>
      <c r="F9" s="157">
        <v>41921</v>
      </c>
      <c r="G9" s="158"/>
      <c r="H9" s="159"/>
    </row>
    <row r="10" spans="1:8" x14ac:dyDescent="0.2">
      <c r="A10" s="160"/>
      <c r="B10" s="161"/>
      <c r="C10" s="162"/>
      <c r="D10" s="163">
        <v>17677</v>
      </c>
      <c r="E10" s="164"/>
      <c r="F10" s="165">
        <v>21655</v>
      </c>
      <c r="G10" s="166"/>
      <c r="H10" s="167"/>
    </row>
    <row r="11" spans="1:8" x14ac:dyDescent="0.2">
      <c r="A11" s="148" t="s">
        <v>525</v>
      </c>
      <c r="B11" s="153"/>
      <c r="C11" s="154"/>
      <c r="D11" s="155">
        <v>36280</v>
      </c>
      <c r="E11" s="156"/>
      <c r="F11" s="157">
        <v>44585</v>
      </c>
      <c r="G11" s="158"/>
      <c r="H11" s="159"/>
    </row>
    <row r="12" spans="1:8" x14ac:dyDescent="0.2">
      <c r="A12" s="160"/>
      <c r="B12" s="161"/>
      <c r="C12" s="168"/>
      <c r="D12" s="163">
        <v>21924</v>
      </c>
      <c r="E12" s="164"/>
      <c r="F12" s="165">
        <v>23077</v>
      </c>
      <c r="G12" s="166"/>
      <c r="H12" s="167"/>
    </row>
    <row r="13" spans="1:8" x14ac:dyDescent="0.2">
      <c r="A13" s="148"/>
      <c r="B13" s="153"/>
      <c r="C13" s="169"/>
      <c r="D13" s="170">
        <v>34540</v>
      </c>
      <c r="E13" s="171"/>
      <c r="F13" s="172">
        <v>50644</v>
      </c>
      <c r="G13" s="173"/>
      <c r="H13" s="159"/>
    </row>
    <row r="14" spans="1:8" x14ac:dyDescent="0.2">
      <c r="A14" s="160"/>
      <c r="B14" s="161"/>
      <c r="C14" s="162"/>
      <c r="D14" s="163">
        <v>19341</v>
      </c>
      <c r="E14" s="164"/>
      <c r="F14" s="165">
        <v>26640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2.37</v>
      </c>
      <c r="C19" s="174">
        <f>ROUND(VALUE(SUBSTITUTE(実質収支比率等に係る経年分析!G$48,"▲","-")),2)</f>
        <v>4.3899999999999997</v>
      </c>
      <c r="D19" s="174">
        <f>ROUND(VALUE(SUBSTITUTE(実質収支比率等に係る経年分析!H$48,"▲","-")),2)</f>
        <v>5.54</v>
      </c>
      <c r="E19" s="174">
        <f>ROUND(VALUE(SUBSTITUTE(実質収支比率等に係る経年分析!I$48,"▲","-")),2)</f>
        <v>5.03</v>
      </c>
      <c r="F19" s="174">
        <f>ROUND(VALUE(SUBSTITUTE(実質収支比率等に係る経年分析!J$48,"▲","-")),2)</f>
        <v>2.1800000000000002</v>
      </c>
    </row>
    <row r="20" spans="1:11" x14ac:dyDescent="0.2">
      <c r="A20" s="174" t="s">
        <v>53</v>
      </c>
      <c r="B20" s="174">
        <f>ROUND(VALUE(SUBSTITUTE(実質収支比率等に係る経年分析!F$47,"▲","-")),2)</f>
        <v>18.28</v>
      </c>
      <c r="C20" s="174">
        <f>ROUND(VALUE(SUBSTITUTE(実質収支比率等に係る経年分析!G$47,"▲","-")),2)</f>
        <v>19.05</v>
      </c>
      <c r="D20" s="174">
        <f>ROUND(VALUE(SUBSTITUTE(実質収支比率等に係る経年分析!H$47,"▲","-")),2)</f>
        <v>19.23</v>
      </c>
      <c r="E20" s="174">
        <f>ROUND(VALUE(SUBSTITUTE(実質収支比率等に係る経年分析!I$47,"▲","-")),2)</f>
        <v>19.7</v>
      </c>
      <c r="F20" s="174">
        <f>ROUND(VALUE(SUBSTITUTE(実質収支比率等に係る経年分析!J$47,"▲","-")),2)</f>
        <v>19.8</v>
      </c>
    </row>
    <row r="21" spans="1:11" x14ac:dyDescent="0.2">
      <c r="A21" s="174" t="s">
        <v>54</v>
      </c>
      <c r="B21" s="174">
        <f>IF(ISNUMBER(VALUE(SUBSTITUTE(実質収支比率等に係る経年分析!F$49,"▲","-"))),ROUND(VALUE(SUBSTITUTE(実質収支比率等に係る経年分析!F$49,"▲","-")),2),NA())</f>
        <v>-2.39</v>
      </c>
      <c r="C21" s="174">
        <f>IF(ISNUMBER(VALUE(SUBSTITUTE(実質収支比率等に係る経年分析!G$49,"▲","-"))),ROUND(VALUE(SUBSTITUTE(実質収支比率等に係る経年分析!G$49,"▲","-")),2),NA())</f>
        <v>3.25</v>
      </c>
      <c r="D21" s="174">
        <f>IF(ISNUMBER(VALUE(SUBSTITUTE(実質収支比率等に係る経年分析!H$49,"▲","-"))),ROUND(VALUE(SUBSTITUTE(実質収支比率等に係る経年分析!H$49,"▲","-")),2),NA())</f>
        <v>2.2599999999999998</v>
      </c>
      <c r="E21" s="174">
        <f>IF(ISNUMBER(VALUE(SUBSTITUTE(実質収支比率等に係る経年分析!I$49,"▲","-"))),ROUND(VALUE(SUBSTITUTE(実質収支比率等に係る経年分析!I$49,"▲","-")),2),NA())</f>
        <v>-0.62</v>
      </c>
      <c r="F21" s="174">
        <f>IF(ISNUMBER(VALUE(SUBSTITUTE(実質収支比率等に係る経年分析!J$49,"▲","-"))),ROUND(VALUE(SUBSTITUTE(実質収支比率等に係る経年分析!J$49,"▲","-")),2),NA())</f>
        <v>-2.0299999999999998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火災共済事業特別会計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1.73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3.14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2.91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2.5099999999999998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1.1399999999999999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0.19</v>
      </c>
    </row>
    <row r="33" spans="1:16" x14ac:dyDescent="0.2">
      <c r="A33" s="175" t="str">
        <f>IF(連結実質赤字比率に係る赤字・黒字の構成分析!C$37="",NA(),連結実質赤字比率に係る赤字・黒字の構成分析!C$37)</f>
        <v>移管市営住宅事業特別会計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4.3899999999999997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1.52</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10.38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10.59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4738</v>
      </c>
      <c r="E42" s="176"/>
      <c r="F42" s="176"/>
      <c r="G42" s="176">
        <f>'実質公債費比率（分子）の構造'!L$52</f>
        <v>4726</v>
      </c>
      <c r="H42" s="176"/>
      <c r="I42" s="176"/>
      <c r="J42" s="176">
        <f>'実質公債費比率（分子）の構造'!M$52</f>
        <v>4797</v>
      </c>
      <c r="K42" s="176"/>
      <c r="L42" s="176"/>
      <c r="M42" s="176">
        <f>'実質公債費比率（分子）の構造'!N$52</f>
        <v>4691</v>
      </c>
      <c r="N42" s="176"/>
      <c r="O42" s="176"/>
      <c r="P42" s="176">
        <f>'実質公債費比率（分子）の構造'!O$52</f>
        <v>4691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162</v>
      </c>
      <c r="C45" s="176"/>
      <c r="D45" s="176"/>
      <c r="E45" s="176">
        <f>'実質公債費比率（分子）の構造'!L$49</f>
        <v>217</v>
      </c>
      <c r="F45" s="176"/>
      <c r="G45" s="176"/>
      <c r="H45" s="176">
        <f>'実質公債費比率（分子）の構造'!M$49</f>
        <v>214</v>
      </c>
      <c r="I45" s="176"/>
      <c r="J45" s="176"/>
      <c r="K45" s="176">
        <f>'実質公債費比率（分子）の構造'!N$49</f>
        <v>195</v>
      </c>
      <c r="L45" s="176"/>
      <c r="M45" s="176"/>
      <c r="N45" s="176">
        <f>'実質公債費比率（分子）の構造'!O$49</f>
        <v>190</v>
      </c>
      <c r="O45" s="176"/>
      <c r="P45" s="176"/>
    </row>
    <row r="46" spans="1:16" x14ac:dyDescent="0.2">
      <c r="A46" s="176" t="s">
        <v>64</v>
      </c>
      <c r="B46" s="176">
        <f>'実質公債費比率（分子）の構造'!K$48</f>
        <v>1960</v>
      </c>
      <c r="C46" s="176"/>
      <c r="D46" s="176"/>
      <c r="E46" s="176">
        <f>'実質公債費比率（分子）の構造'!L$48</f>
        <v>1581</v>
      </c>
      <c r="F46" s="176"/>
      <c r="G46" s="176"/>
      <c r="H46" s="176">
        <f>'実質公債費比率（分子）の構造'!M$48</f>
        <v>2010</v>
      </c>
      <c r="I46" s="176"/>
      <c r="J46" s="176"/>
      <c r="K46" s="176">
        <f>'実質公債費比率（分子）の構造'!N$48</f>
        <v>1470</v>
      </c>
      <c r="L46" s="176"/>
      <c r="M46" s="176"/>
      <c r="N46" s="176">
        <f>'実質公債費比率（分子）の構造'!O$48</f>
        <v>1439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4614</v>
      </c>
      <c r="C49" s="176"/>
      <c r="D49" s="176"/>
      <c r="E49" s="176">
        <f>'実質公債費比率（分子）の構造'!L$45</f>
        <v>3807</v>
      </c>
      <c r="F49" s="176"/>
      <c r="G49" s="176"/>
      <c r="H49" s="176">
        <f>'実質公債費比率（分子）の構造'!M$45</f>
        <v>3913</v>
      </c>
      <c r="I49" s="176"/>
      <c r="J49" s="176"/>
      <c r="K49" s="176">
        <f>'実質公債費比率（分子）の構造'!N$45</f>
        <v>3781</v>
      </c>
      <c r="L49" s="176"/>
      <c r="M49" s="176"/>
      <c r="N49" s="176">
        <f>'実質公債費比率（分子）の構造'!O$45</f>
        <v>3765</v>
      </c>
      <c r="O49" s="176"/>
      <c r="P49" s="176"/>
    </row>
    <row r="50" spans="1:16" x14ac:dyDescent="0.2">
      <c r="A50" s="176" t="s">
        <v>67</v>
      </c>
      <c r="B50" s="176" t="e">
        <f>NA()</f>
        <v>#N/A</v>
      </c>
      <c r="C50" s="176">
        <f>IF(ISNUMBER('実質公債費比率（分子）の構造'!K$53),'実質公債費比率（分子）の構造'!K$53,NA())</f>
        <v>1998</v>
      </c>
      <c r="D50" s="176" t="e">
        <f>NA()</f>
        <v>#N/A</v>
      </c>
      <c r="E50" s="176" t="e">
        <f>NA()</f>
        <v>#N/A</v>
      </c>
      <c r="F50" s="176">
        <f>IF(ISNUMBER('実質公債費比率（分子）の構造'!L$53),'実質公債費比率（分子）の構造'!L$53,NA())</f>
        <v>879</v>
      </c>
      <c r="G50" s="176" t="e">
        <f>NA()</f>
        <v>#N/A</v>
      </c>
      <c r="H50" s="176" t="e">
        <f>NA()</f>
        <v>#N/A</v>
      </c>
      <c r="I50" s="176">
        <f>IF(ISNUMBER('実質公債費比率（分子）の構造'!M$53),'実質公債費比率（分子）の構造'!M$53,NA())</f>
        <v>1340</v>
      </c>
      <c r="J50" s="176" t="e">
        <f>NA()</f>
        <v>#N/A</v>
      </c>
      <c r="K50" s="176" t="e">
        <f>NA()</f>
        <v>#N/A</v>
      </c>
      <c r="L50" s="176">
        <f>IF(ISNUMBER('実質公債費比率（分子）の構造'!N$53),'実質公債費比率（分子）の構造'!N$53,NA())</f>
        <v>755</v>
      </c>
      <c r="M50" s="176" t="e">
        <f>NA()</f>
        <v>#N/A</v>
      </c>
      <c r="N50" s="176" t="e">
        <f>NA()</f>
        <v>#N/A</v>
      </c>
      <c r="O50" s="176">
        <f>IF(ISNUMBER('実質公債費比率（分子）の構造'!O$53),'実質公債費比率（分子）の構造'!O$53,NA())</f>
        <v>703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40301</v>
      </c>
      <c r="E56" s="175"/>
      <c r="F56" s="175"/>
      <c r="G56" s="175">
        <f>'将来負担比率（分子）の構造'!J$52</f>
        <v>39723</v>
      </c>
      <c r="H56" s="175"/>
      <c r="I56" s="175"/>
      <c r="J56" s="175">
        <f>'将来負担比率（分子）の構造'!K$52</f>
        <v>38846</v>
      </c>
      <c r="K56" s="175"/>
      <c r="L56" s="175"/>
      <c r="M56" s="175">
        <f>'将来負担比率（分子）の構造'!L$52</f>
        <v>37328</v>
      </c>
      <c r="N56" s="175"/>
      <c r="O56" s="175"/>
      <c r="P56" s="175">
        <f>'将来負担比率（分子）の構造'!M$52</f>
        <v>35654</v>
      </c>
    </row>
    <row r="57" spans="1:16" x14ac:dyDescent="0.2">
      <c r="A57" s="175" t="s">
        <v>42</v>
      </c>
      <c r="B57" s="175"/>
      <c r="C57" s="175"/>
      <c r="D57" s="175">
        <f>'将来負担比率（分子）の構造'!I$51</f>
        <v>8644</v>
      </c>
      <c r="E57" s="175"/>
      <c r="F57" s="175"/>
      <c r="G57" s="175">
        <f>'将来負担比率（分子）の構造'!J$51</f>
        <v>8844</v>
      </c>
      <c r="H57" s="175"/>
      <c r="I57" s="175"/>
      <c r="J57" s="175">
        <f>'将来負担比率（分子）の構造'!K$51</f>
        <v>8222</v>
      </c>
      <c r="K57" s="175"/>
      <c r="L57" s="175"/>
      <c r="M57" s="175">
        <f>'将来負担比率（分子）の構造'!L$51</f>
        <v>8800</v>
      </c>
      <c r="N57" s="175"/>
      <c r="O57" s="175"/>
      <c r="P57" s="175">
        <f>'将来負担比率（分子）の構造'!M$51</f>
        <v>8346</v>
      </c>
    </row>
    <row r="58" spans="1:16" x14ac:dyDescent="0.2">
      <c r="A58" s="175" t="s">
        <v>41</v>
      </c>
      <c r="B58" s="175"/>
      <c r="C58" s="175"/>
      <c r="D58" s="175">
        <f>'将来負担比率（分子）の構造'!I$50</f>
        <v>16710</v>
      </c>
      <c r="E58" s="175"/>
      <c r="F58" s="175"/>
      <c r="G58" s="175">
        <f>'将来負担比率（分子）の構造'!J$50</f>
        <v>17396</v>
      </c>
      <c r="H58" s="175"/>
      <c r="I58" s="175"/>
      <c r="J58" s="175">
        <f>'将来負担比率（分子）の構造'!K$50</f>
        <v>18791</v>
      </c>
      <c r="K58" s="175"/>
      <c r="L58" s="175"/>
      <c r="M58" s="175">
        <f>'将来負担比率（分子）の構造'!L$50</f>
        <v>20332</v>
      </c>
      <c r="N58" s="175"/>
      <c r="O58" s="175"/>
      <c r="P58" s="175">
        <f>'将来負担比率（分子）の構造'!M$50</f>
        <v>20998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3242</v>
      </c>
      <c r="C62" s="175"/>
      <c r="D62" s="175"/>
      <c r="E62" s="175">
        <f>'将来負担比率（分子）の構造'!J$45</f>
        <v>3254</v>
      </c>
      <c r="F62" s="175"/>
      <c r="G62" s="175"/>
      <c r="H62" s="175">
        <f>'将来負担比率（分子）の構造'!K$45</f>
        <v>3239</v>
      </c>
      <c r="I62" s="175"/>
      <c r="J62" s="175"/>
      <c r="K62" s="175">
        <f>'将来負担比率（分子）の構造'!L$45</f>
        <v>3262</v>
      </c>
      <c r="L62" s="175"/>
      <c r="M62" s="175"/>
      <c r="N62" s="175">
        <f>'将来負担比率（分子）の構造'!M$45</f>
        <v>3368</v>
      </c>
      <c r="O62" s="175"/>
      <c r="P62" s="175"/>
    </row>
    <row r="63" spans="1:16" x14ac:dyDescent="0.2">
      <c r="A63" s="175" t="s">
        <v>34</v>
      </c>
      <c r="B63" s="175">
        <f>'将来負担比率（分子）の構造'!I$44</f>
        <v>2342</v>
      </c>
      <c r="C63" s="175"/>
      <c r="D63" s="175"/>
      <c r="E63" s="175">
        <f>'将来負担比率（分子）の構造'!J$44</f>
        <v>2130</v>
      </c>
      <c r="F63" s="175"/>
      <c r="G63" s="175"/>
      <c r="H63" s="175">
        <f>'将来負担比率（分子）の構造'!K$44</f>
        <v>1921</v>
      </c>
      <c r="I63" s="175"/>
      <c r="J63" s="175"/>
      <c r="K63" s="175">
        <f>'将来負担比率（分子）の構造'!L$44</f>
        <v>1730</v>
      </c>
      <c r="L63" s="175"/>
      <c r="M63" s="175"/>
      <c r="N63" s="175">
        <f>'将来負担比率（分子）の構造'!M$44</f>
        <v>1627</v>
      </c>
      <c r="O63" s="175"/>
      <c r="P63" s="175"/>
    </row>
    <row r="64" spans="1:16" x14ac:dyDescent="0.2">
      <c r="A64" s="175" t="s">
        <v>33</v>
      </c>
      <c r="B64" s="175">
        <f>'将来負担比率（分子）の構造'!I$43</f>
        <v>18969</v>
      </c>
      <c r="C64" s="175"/>
      <c r="D64" s="175"/>
      <c r="E64" s="175">
        <f>'将来負担比率（分子）の構造'!J$43</f>
        <v>18230</v>
      </c>
      <c r="F64" s="175"/>
      <c r="G64" s="175"/>
      <c r="H64" s="175">
        <f>'将来負担比率（分子）の構造'!K$43</f>
        <v>16445</v>
      </c>
      <c r="I64" s="175"/>
      <c r="J64" s="175"/>
      <c r="K64" s="175">
        <f>'将来負担比率（分子）の構造'!L$43</f>
        <v>15016</v>
      </c>
      <c r="L64" s="175"/>
      <c r="M64" s="175"/>
      <c r="N64" s="175">
        <f>'将来負担比率（分子）の構造'!M$43</f>
        <v>13833</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34330</v>
      </c>
      <c r="C66" s="175"/>
      <c r="D66" s="175"/>
      <c r="E66" s="175">
        <f>'将来負担比率（分子）の構造'!J$41</f>
        <v>34533</v>
      </c>
      <c r="F66" s="175"/>
      <c r="G66" s="175"/>
      <c r="H66" s="175">
        <f>'将来負担比率（分子）の構造'!K$41</f>
        <v>33738</v>
      </c>
      <c r="I66" s="175"/>
      <c r="J66" s="175"/>
      <c r="K66" s="175">
        <f>'将来負担比率（分子）の構造'!L$41</f>
        <v>32756</v>
      </c>
      <c r="L66" s="175"/>
      <c r="M66" s="175"/>
      <c r="N66" s="175">
        <f>'将来負担比率（分子）の構造'!M$41</f>
        <v>31475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4956</v>
      </c>
      <c r="C72" s="179">
        <f>基金残高に係る経年分析!G55</f>
        <v>4963</v>
      </c>
      <c r="D72" s="179">
        <f>基金残高に係る経年分析!H55</f>
        <v>5100</v>
      </c>
    </row>
    <row r="73" spans="1:16" x14ac:dyDescent="0.2">
      <c r="A73" s="178" t="s">
        <v>74</v>
      </c>
      <c r="B73" s="179">
        <f>基金残高に係る経年分析!F56</f>
        <v>39</v>
      </c>
      <c r="C73" s="179">
        <f>基金残高に係る経年分析!G56</f>
        <v>27</v>
      </c>
      <c r="D73" s="179">
        <f>基金残高に係る経年分析!H56</f>
        <v>142</v>
      </c>
    </row>
    <row r="74" spans="1:16" x14ac:dyDescent="0.2">
      <c r="A74" s="178" t="s">
        <v>75</v>
      </c>
      <c r="B74" s="179">
        <f>基金残高に係る経年分析!F57</f>
        <v>13448</v>
      </c>
      <c r="C74" s="179">
        <f>基金残高に係る経年分析!G57</f>
        <v>14994</v>
      </c>
      <c r="D74" s="179">
        <f>基金残高に係る経年分析!H57</f>
        <v>15407</v>
      </c>
    </row>
  </sheetData>
  <sheetProtection algorithmName="SHA-512" hashValue="YJoUMmBq4/62XKfnjsYU6SChenrSOJVjzkW9S8v7L3QSxJMwNCDn7YgiL4rd5q9sAHqb7SDlR5fHrBplVhNu9Q==" saltValue="3DPzmBg6LjhOWjQrb1lI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16952033</v>
      </c>
      <c r="S5" s="649"/>
      <c r="T5" s="649"/>
      <c r="U5" s="649"/>
      <c r="V5" s="649"/>
      <c r="W5" s="649"/>
      <c r="X5" s="649"/>
      <c r="Y5" s="650"/>
      <c r="Z5" s="651">
        <v>31.5</v>
      </c>
      <c r="AA5" s="651"/>
      <c r="AB5" s="651"/>
      <c r="AC5" s="651"/>
      <c r="AD5" s="652">
        <v>15429664</v>
      </c>
      <c r="AE5" s="652"/>
      <c r="AF5" s="652"/>
      <c r="AG5" s="652"/>
      <c r="AH5" s="652"/>
      <c r="AI5" s="652"/>
      <c r="AJ5" s="652"/>
      <c r="AK5" s="652"/>
      <c r="AL5" s="653">
        <v>59.5</v>
      </c>
      <c r="AM5" s="654"/>
      <c r="AN5" s="654"/>
      <c r="AO5" s="655"/>
      <c r="AP5" s="645" t="s">
        <v>216</v>
      </c>
      <c r="AQ5" s="646"/>
      <c r="AR5" s="646"/>
      <c r="AS5" s="646"/>
      <c r="AT5" s="646"/>
      <c r="AU5" s="646"/>
      <c r="AV5" s="646"/>
      <c r="AW5" s="646"/>
      <c r="AX5" s="646"/>
      <c r="AY5" s="646"/>
      <c r="AZ5" s="646"/>
      <c r="BA5" s="646"/>
      <c r="BB5" s="646"/>
      <c r="BC5" s="646"/>
      <c r="BD5" s="646"/>
      <c r="BE5" s="646"/>
      <c r="BF5" s="647"/>
      <c r="BG5" s="659">
        <v>15428170</v>
      </c>
      <c r="BH5" s="660"/>
      <c r="BI5" s="660"/>
      <c r="BJ5" s="660"/>
      <c r="BK5" s="660"/>
      <c r="BL5" s="660"/>
      <c r="BM5" s="660"/>
      <c r="BN5" s="661"/>
      <c r="BO5" s="662">
        <v>91</v>
      </c>
      <c r="BP5" s="662"/>
      <c r="BQ5" s="662"/>
      <c r="BR5" s="662"/>
      <c r="BS5" s="663">
        <v>210407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197080</v>
      </c>
      <c r="S6" s="660"/>
      <c r="T6" s="660"/>
      <c r="U6" s="660"/>
      <c r="V6" s="660"/>
      <c r="W6" s="660"/>
      <c r="X6" s="660"/>
      <c r="Y6" s="661"/>
      <c r="Z6" s="662">
        <v>0.4</v>
      </c>
      <c r="AA6" s="662"/>
      <c r="AB6" s="662"/>
      <c r="AC6" s="662"/>
      <c r="AD6" s="663">
        <v>197080</v>
      </c>
      <c r="AE6" s="663"/>
      <c r="AF6" s="663"/>
      <c r="AG6" s="663"/>
      <c r="AH6" s="663"/>
      <c r="AI6" s="663"/>
      <c r="AJ6" s="663"/>
      <c r="AK6" s="663"/>
      <c r="AL6" s="664">
        <v>0.8</v>
      </c>
      <c r="AM6" s="665"/>
      <c r="AN6" s="665"/>
      <c r="AO6" s="666"/>
      <c r="AP6" s="656" t="s">
        <v>221</v>
      </c>
      <c r="AQ6" s="657"/>
      <c r="AR6" s="657"/>
      <c r="AS6" s="657"/>
      <c r="AT6" s="657"/>
      <c r="AU6" s="657"/>
      <c r="AV6" s="657"/>
      <c r="AW6" s="657"/>
      <c r="AX6" s="657"/>
      <c r="AY6" s="657"/>
      <c r="AZ6" s="657"/>
      <c r="BA6" s="657"/>
      <c r="BB6" s="657"/>
      <c r="BC6" s="657"/>
      <c r="BD6" s="657"/>
      <c r="BE6" s="657"/>
      <c r="BF6" s="658"/>
      <c r="BG6" s="659">
        <v>15428170</v>
      </c>
      <c r="BH6" s="660"/>
      <c r="BI6" s="660"/>
      <c r="BJ6" s="660"/>
      <c r="BK6" s="660"/>
      <c r="BL6" s="660"/>
      <c r="BM6" s="660"/>
      <c r="BN6" s="661"/>
      <c r="BO6" s="662">
        <v>91</v>
      </c>
      <c r="BP6" s="662"/>
      <c r="BQ6" s="662"/>
      <c r="BR6" s="662"/>
      <c r="BS6" s="663">
        <v>210407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308175</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307869</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13731</v>
      </c>
      <c r="S7" s="660"/>
      <c r="T7" s="660"/>
      <c r="U7" s="660"/>
      <c r="V7" s="660"/>
      <c r="W7" s="660"/>
      <c r="X7" s="660"/>
      <c r="Y7" s="661"/>
      <c r="Z7" s="662">
        <v>0</v>
      </c>
      <c r="AA7" s="662"/>
      <c r="AB7" s="662"/>
      <c r="AC7" s="662"/>
      <c r="AD7" s="663">
        <v>13731</v>
      </c>
      <c r="AE7" s="663"/>
      <c r="AF7" s="663"/>
      <c r="AG7" s="663"/>
      <c r="AH7" s="663"/>
      <c r="AI7" s="663"/>
      <c r="AJ7" s="663"/>
      <c r="AK7" s="663"/>
      <c r="AL7" s="664">
        <v>0.1</v>
      </c>
      <c r="AM7" s="665"/>
      <c r="AN7" s="665"/>
      <c r="AO7" s="666"/>
      <c r="AP7" s="656" t="s">
        <v>224</v>
      </c>
      <c r="AQ7" s="657"/>
      <c r="AR7" s="657"/>
      <c r="AS7" s="657"/>
      <c r="AT7" s="657"/>
      <c r="AU7" s="657"/>
      <c r="AV7" s="657"/>
      <c r="AW7" s="657"/>
      <c r="AX7" s="657"/>
      <c r="AY7" s="657"/>
      <c r="AZ7" s="657"/>
      <c r="BA7" s="657"/>
      <c r="BB7" s="657"/>
      <c r="BC7" s="657"/>
      <c r="BD7" s="657"/>
      <c r="BE7" s="657"/>
      <c r="BF7" s="658"/>
      <c r="BG7" s="659">
        <v>7017920</v>
      </c>
      <c r="BH7" s="660"/>
      <c r="BI7" s="660"/>
      <c r="BJ7" s="660"/>
      <c r="BK7" s="660"/>
      <c r="BL7" s="660"/>
      <c r="BM7" s="660"/>
      <c r="BN7" s="661"/>
      <c r="BO7" s="662">
        <v>41.4</v>
      </c>
      <c r="BP7" s="662"/>
      <c r="BQ7" s="662"/>
      <c r="BR7" s="662"/>
      <c r="BS7" s="663">
        <v>210407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7300229</v>
      </c>
      <c r="CS7" s="660"/>
      <c r="CT7" s="660"/>
      <c r="CU7" s="660"/>
      <c r="CV7" s="660"/>
      <c r="CW7" s="660"/>
      <c r="CX7" s="660"/>
      <c r="CY7" s="661"/>
      <c r="CZ7" s="662">
        <v>13.7</v>
      </c>
      <c r="DA7" s="662"/>
      <c r="DB7" s="662"/>
      <c r="DC7" s="662"/>
      <c r="DD7" s="668">
        <v>204180</v>
      </c>
      <c r="DE7" s="660"/>
      <c r="DF7" s="660"/>
      <c r="DG7" s="660"/>
      <c r="DH7" s="660"/>
      <c r="DI7" s="660"/>
      <c r="DJ7" s="660"/>
      <c r="DK7" s="660"/>
      <c r="DL7" s="660"/>
      <c r="DM7" s="660"/>
      <c r="DN7" s="660"/>
      <c r="DO7" s="660"/>
      <c r="DP7" s="661"/>
      <c r="DQ7" s="668">
        <v>6379485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137272</v>
      </c>
      <c r="S8" s="660"/>
      <c r="T8" s="660"/>
      <c r="U8" s="660"/>
      <c r="V8" s="660"/>
      <c r="W8" s="660"/>
      <c r="X8" s="660"/>
      <c r="Y8" s="661"/>
      <c r="Z8" s="662">
        <v>0.3</v>
      </c>
      <c r="AA8" s="662"/>
      <c r="AB8" s="662"/>
      <c r="AC8" s="662"/>
      <c r="AD8" s="663">
        <v>137272</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198102</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23883030</v>
      </c>
      <c r="CS8" s="660"/>
      <c r="CT8" s="660"/>
      <c r="CU8" s="660"/>
      <c r="CV8" s="660"/>
      <c r="CW8" s="660"/>
      <c r="CX8" s="660"/>
      <c r="CY8" s="661"/>
      <c r="CZ8" s="662">
        <v>45</v>
      </c>
      <c r="DA8" s="662"/>
      <c r="DB8" s="662"/>
      <c r="DC8" s="662"/>
      <c r="DD8" s="668">
        <v>30915</v>
      </c>
      <c r="DE8" s="660"/>
      <c r="DF8" s="660"/>
      <c r="DG8" s="660"/>
      <c r="DH8" s="660"/>
      <c r="DI8" s="660"/>
      <c r="DJ8" s="660"/>
      <c r="DK8" s="660"/>
      <c r="DL8" s="660"/>
      <c r="DM8" s="660"/>
      <c r="DN8" s="660"/>
      <c r="DO8" s="660"/>
      <c r="DP8" s="661"/>
      <c r="DQ8" s="668">
        <v>12273139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147672</v>
      </c>
      <c r="S9" s="660"/>
      <c r="T9" s="660"/>
      <c r="U9" s="660"/>
      <c r="V9" s="660"/>
      <c r="W9" s="660"/>
      <c r="X9" s="660"/>
      <c r="Y9" s="661"/>
      <c r="Z9" s="662">
        <v>0.3</v>
      </c>
      <c r="AA9" s="662"/>
      <c r="AB9" s="662"/>
      <c r="AC9" s="662"/>
      <c r="AD9" s="663">
        <v>147672</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5860068</v>
      </c>
      <c r="BH9" s="660"/>
      <c r="BI9" s="660"/>
      <c r="BJ9" s="660"/>
      <c r="BK9" s="660"/>
      <c r="BL9" s="660"/>
      <c r="BM9" s="660"/>
      <c r="BN9" s="661"/>
      <c r="BO9" s="662">
        <v>34.6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3452387</v>
      </c>
      <c r="CS9" s="660"/>
      <c r="CT9" s="660"/>
      <c r="CU9" s="660"/>
      <c r="CV9" s="660"/>
      <c r="CW9" s="660"/>
      <c r="CX9" s="660"/>
      <c r="CY9" s="661"/>
      <c r="CZ9" s="662">
        <v>6.5</v>
      </c>
      <c r="DA9" s="662"/>
      <c r="DB9" s="662"/>
      <c r="DC9" s="662"/>
      <c r="DD9" s="668">
        <v>44493</v>
      </c>
      <c r="DE9" s="660"/>
      <c r="DF9" s="660"/>
      <c r="DG9" s="660"/>
      <c r="DH9" s="660"/>
      <c r="DI9" s="660"/>
      <c r="DJ9" s="660"/>
      <c r="DK9" s="660"/>
      <c r="DL9" s="660"/>
      <c r="DM9" s="660"/>
      <c r="DN9" s="660"/>
      <c r="DO9" s="660"/>
      <c r="DP9" s="661"/>
      <c r="DQ9" s="668">
        <v>2663437</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365665</v>
      </c>
      <c r="BH10" s="660"/>
      <c r="BI10" s="660"/>
      <c r="BJ10" s="660"/>
      <c r="BK10" s="660"/>
      <c r="BL10" s="660"/>
      <c r="BM10" s="660"/>
      <c r="BN10" s="661"/>
      <c r="BO10" s="662">
        <v>2.2000000000000002</v>
      </c>
      <c r="BP10" s="662"/>
      <c r="BQ10" s="662"/>
      <c r="BR10" s="662"/>
      <c r="BS10" s="663">
        <v>40966</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9603</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8167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2779788</v>
      </c>
      <c r="S11" s="660"/>
      <c r="T11" s="660"/>
      <c r="U11" s="660"/>
      <c r="V11" s="660"/>
      <c r="W11" s="660"/>
      <c r="X11" s="660"/>
      <c r="Y11" s="661"/>
      <c r="Z11" s="664">
        <v>5.2</v>
      </c>
      <c r="AA11" s="665"/>
      <c r="AB11" s="665"/>
      <c r="AC11" s="671"/>
      <c r="AD11" s="668">
        <v>2779788</v>
      </c>
      <c r="AE11" s="660"/>
      <c r="AF11" s="660"/>
      <c r="AG11" s="660"/>
      <c r="AH11" s="660"/>
      <c r="AI11" s="660"/>
      <c r="AJ11" s="660"/>
      <c r="AK11" s="661"/>
      <c r="AL11" s="664">
        <v>10.7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594085</v>
      </c>
      <c r="BH11" s="660"/>
      <c r="BI11" s="660"/>
      <c r="BJ11" s="660"/>
      <c r="BK11" s="660"/>
      <c r="BL11" s="660"/>
      <c r="BM11" s="660"/>
      <c r="BN11" s="661"/>
      <c r="BO11" s="662">
        <v>3.5</v>
      </c>
      <c r="BP11" s="662"/>
      <c r="BQ11" s="662"/>
      <c r="BR11" s="662"/>
      <c r="BS11" s="663">
        <v>169441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84813</v>
      </c>
      <c r="CS11" s="660"/>
      <c r="CT11" s="660"/>
      <c r="CU11" s="660"/>
      <c r="CV11" s="660"/>
      <c r="CW11" s="660"/>
      <c r="CX11" s="660"/>
      <c r="CY11" s="661"/>
      <c r="CZ11" s="662">
        <v>0.2</v>
      </c>
      <c r="DA11" s="662"/>
      <c r="DB11" s="662"/>
      <c r="DC11" s="662"/>
      <c r="DD11" s="668" t="s">
        <v>122</v>
      </c>
      <c r="DE11" s="660"/>
      <c r="DF11" s="660"/>
      <c r="DG11" s="660"/>
      <c r="DH11" s="660"/>
      <c r="DI11" s="660"/>
      <c r="DJ11" s="660"/>
      <c r="DK11" s="660"/>
      <c r="DL11" s="660"/>
      <c r="DM11" s="660"/>
      <c r="DN11" s="660"/>
      <c r="DO11" s="660"/>
      <c r="DP11" s="661"/>
      <c r="DQ11" s="668">
        <v>83511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20233</v>
      </c>
      <c r="S12" s="660"/>
      <c r="T12" s="660"/>
      <c r="U12" s="660"/>
      <c r="V12" s="660"/>
      <c r="W12" s="660"/>
      <c r="X12" s="660"/>
      <c r="Y12" s="661"/>
      <c r="Z12" s="662">
        <v>0</v>
      </c>
      <c r="AA12" s="662"/>
      <c r="AB12" s="662"/>
      <c r="AC12" s="662"/>
      <c r="AD12" s="663">
        <v>20233</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7351495</v>
      </c>
      <c r="BH12" s="660"/>
      <c r="BI12" s="660"/>
      <c r="BJ12" s="660"/>
      <c r="BK12" s="660"/>
      <c r="BL12" s="660"/>
      <c r="BM12" s="660"/>
      <c r="BN12" s="661"/>
      <c r="BO12" s="662">
        <v>43.4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146415</v>
      </c>
      <c r="CS12" s="660"/>
      <c r="CT12" s="660"/>
      <c r="CU12" s="660"/>
      <c r="CV12" s="660"/>
      <c r="CW12" s="660"/>
      <c r="CX12" s="660"/>
      <c r="CY12" s="661"/>
      <c r="CZ12" s="662">
        <v>0.3</v>
      </c>
      <c r="DA12" s="662"/>
      <c r="DB12" s="662"/>
      <c r="DC12" s="662"/>
      <c r="DD12" s="668" t="s">
        <v>122</v>
      </c>
      <c r="DE12" s="660"/>
      <c r="DF12" s="660"/>
      <c r="DG12" s="660"/>
      <c r="DH12" s="660"/>
      <c r="DI12" s="660"/>
      <c r="DJ12" s="660"/>
      <c r="DK12" s="660"/>
      <c r="DL12" s="660"/>
      <c r="DM12" s="660"/>
      <c r="DN12" s="660"/>
      <c r="DO12" s="660"/>
      <c r="DP12" s="661"/>
      <c r="DQ12" s="668">
        <v>66673</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7183025</v>
      </c>
      <c r="BH13" s="660"/>
      <c r="BI13" s="660"/>
      <c r="BJ13" s="660"/>
      <c r="BK13" s="660"/>
      <c r="BL13" s="660"/>
      <c r="BM13" s="660"/>
      <c r="BN13" s="661"/>
      <c r="BO13" s="662">
        <v>42.4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5603145</v>
      </c>
      <c r="CS13" s="660"/>
      <c r="CT13" s="660"/>
      <c r="CU13" s="660"/>
      <c r="CV13" s="660"/>
      <c r="CW13" s="660"/>
      <c r="CX13" s="660"/>
      <c r="CY13" s="661"/>
      <c r="CZ13" s="662">
        <v>10.5</v>
      </c>
      <c r="DA13" s="662"/>
      <c r="DB13" s="662"/>
      <c r="DC13" s="662"/>
      <c r="DD13" s="668">
        <v>1547623</v>
      </c>
      <c r="DE13" s="660"/>
      <c r="DF13" s="660"/>
      <c r="DG13" s="660"/>
      <c r="DH13" s="660"/>
      <c r="DI13" s="660"/>
      <c r="DJ13" s="660"/>
      <c r="DK13" s="660"/>
      <c r="DL13" s="660"/>
      <c r="DM13" s="660"/>
      <c r="DN13" s="660"/>
      <c r="DO13" s="660"/>
      <c r="DP13" s="661"/>
      <c r="DQ13" s="668">
        <v>3444771</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2361</v>
      </c>
      <c r="S14" s="660"/>
      <c r="T14" s="660"/>
      <c r="U14" s="660"/>
      <c r="V14" s="660"/>
      <c r="W14" s="660"/>
      <c r="X14" s="660"/>
      <c r="Y14" s="661"/>
      <c r="Z14" s="662">
        <v>0</v>
      </c>
      <c r="AA14" s="662"/>
      <c r="AB14" s="662"/>
      <c r="AC14" s="662"/>
      <c r="AD14" s="663">
        <v>2361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195683</v>
      </c>
      <c r="BH14" s="660"/>
      <c r="BI14" s="660"/>
      <c r="BJ14" s="660"/>
      <c r="BK14" s="660"/>
      <c r="BL14" s="660"/>
      <c r="BM14" s="660"/>
      <c r="BN14" s="661"/>
      <c r="BO14" s="662">
        <v>1.2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1443712</v>
      </c>
      <c r="CS14" s="660"/>
      <c r="CT14" s="660"/>
      <c r="CU14" s="660"/>
      <c r="CV14" s="660"/>
      <c r="CW14" s="660"/>
      <c r="CX14" s="660"/>
      <c r="CY14" s="661"/>
      <c r="CZ14" s="662">
        <v>2.7</v>
      </c>
      <c r="DA14" s="662"/>
      <c r="DB14" s="662"/>
      <c r="DC14" s="662"/>
      <c r="DD14" s="668">
        <v>71015</v>
      </c>
      <c r="DE14" s="660"/>
      <c r="DF14" s="660"/>
      <c r="DG14" s="660"/>
      <c r="DH14" s="660"/>
      <c r="DI14" s="660"/>
      <c r="DJ14" s="660"/>
      <c r="DK14" s="660"/>
      <c r="DL14" s="660"/>
      <c r="DM14" s="660"/>
      <c r="DN14" s="660"/>
      <c r="DO14" s="660"/>
      <c r="DP14" s="661"/>
      <c r="DQ14" s="668">
        <v>1301280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863072</v>
      </c>
      <c r="BH15" s="660"/>
      <c r="BI15" s="660"/>
      <c r="BJ15" s="660"/>
      <c r="BK15" s="660"/>
      <c r="BL15" s="660"/>
      <c r="BM15" s="660"/>
      <c r="BN15" s="661"/>
      <c r="BO15" s="662">
        <v>5.0999999999999996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7085393</v>
      </c>
      <c r="CS15" s="660"/>
      <c r="CT15" s="660"/>
      <c r="CU15" s="660"/>
      <c r="CV15" s="660"/>
      <c r="CW15" s="660"/>
      <c r="CX15" s="660"/>
      <c r="CY15" s="661"/>
      <c r="CZ15" s="662">
        <v>13.3</v>
      </c>
      <c r="DA15" s="662"/>
      <c r="DB15" s="662"/>
      <c r="DC15" s="662"/>
      <c r="DD15" s="668">
        <v>2323892</v>
      </c>
      <c r="DE15" s="660"/>
      <c r="DF15" s="660"/>
      <c r="DG15" s="660"/>
      <c r="DH15" s="660"/>
      <c r="DI15" s="660"/>
      <c r="DJ15" s="660"/>
      <c r="DK15" s="660"/>
      <c r="DL15" s="660"/>
      <c r="DM15" s="660"/>
      <c r="DN15" s="660"/>
      <c r="DO15" s="660"/>
      <c r="DP15" s="661"/>
      <c r="DQ15" s="668">
        <v>3773290</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51893</v>
      </c>
      <c r="S16" s="660"/>
      <c r="T16" s="660"/>
      <c r="U16" s="660"/>
      <c r="V16" s="660"/>
      <c r="W16" s="660"/>
      <c r="X16" s="660"/>
      <c r="Y16" s="661"/>
      <c r="Z16" s="662">
        <v>0.1</v>
      </c>
      <c r="AA16" s="662"/>
      <c r="AB16" s="662"/>
      <c r="AC16" s="662"/>
      <c r="AD16" s="663">
        <v>51893</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338011</v>
      </c>
      <c r="S17" s="660"/>
      <c r="T17" s="660"/>
      <c r="U17" s="660"/>
      <c r="V17" s="660"/>
      <c r="W17" s="660"/>
      <c r="X17" s="660"/>
      <c r="Y17" s="661"/>
      <c r="Z17" s="662">
        <v>0.6</v>
      </c>
      <c r="AA17" s="662"/>
      <c r="AB17" s="662"/>
      <c r="AC17" s="662"/>
      <c r="AD17" s="663">
        <v>338011</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3809800</v>
      </c>
      <c r="CS17" s="660"/>
      <c r="CT17" s="660"/>
      <c r="CU17" s="660"/>
      <c r="CV17" s="660"/>
      <c r="CW17" s="660"/>
      <c r="CX17" s="660"/>
      <c r="CY17" s="661"/>
      <c r="CZ17" s="662">
        <v>7.2</v>
      </c>
      <c r="DA17" s="662"/>
      <c r="DB17" s="662"/>
      <c r="DC17" s="662"/>
      <c r="DD17" s="668" t="s">
        <v>122</v>
      </c>
      <c r="DE17" s="660"/>
      <c r="DF17" s="660"/>
      <c r="DG17" s="660"/>
      <c r="DH17" s="660"/>
      <c r="DI17" s="660"/>
      <c r="DJ17" s="660"/>
      <c r="DK17" s="660"/>
      <c r="DL17" s="660"/>
      <c r="DM17" s="660"/>
      <c r="DN17" s="660"/>
      <c r="DO17" s="660"/>
      <c r="DP17" s="661"/>
      <c r="DQ17" s="668">
        <v>3809800</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110719</v>
      </c>
      <c r="S18" s="660"/>
      <c r="T18" s="660"/>
      <c r="U18" s="660"/>
      <c r="V18" s="660"/>
      <c r="W18" s="660"/>
      <c r="X18" s="660"/>
      <c r="Y18" s="661"/>
      <c r="Z18" s="662">
        <v>0.2</v>
      </c>
      <c r="AA18" s="662"/>
      <c r="AB18" s="662"/>
      <c r="AC18" s="662"/>
      <c r="AD18" s="663">
        <v>110719</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103421</v>
      </c>
      <c r="S19" s="660"/>
      <c r="T19" s="660"/>
      <c r="U19" s="660"/>
      <c r="V19" s="660"/>
      <c r="W19" s="660"/>
      <c r="X19" s="660"/>
      <c r="Y19" s="661"/>
      <c r="Z19" s="662">
        <v>0.2</v>
      </c>
      <c r="AA19" s="662"/>
      <c r="AB19" s="662"/>
      <c r="AC19" s="662"/>
      <c r="AD19" s="663">
        <v>103421</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1523863</v>
      </c>
      <c r="BH19" s="660"/>
      <c r="BI19" s="660"/>
      <c r="BJ19" s="660"/>
      <c r="BK19" s="660"/>
      <c r="BL19" s="660"/>
      <c r="BM19" s="660"/>
      <c r="BN19" s="661"/>
      <c r="BO19" s="662">
        <v>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7298</v>
      </c>
      <c r="S20" s="660"/>
      <c r="T20" s="660"/>
      <c r="U20" s="660"/>
      <c r="V20" s="660"/>
      <c r="W20" s="660"/>
      <c r="X20" s="660"/>
      <c r="Y20" s="661"/>
      <c r="Z20" s="662">
        <v>0</v>
      </c>
      <c r="AA20" s="662"/>
      <c r="AB20" s="662"/>
      <c r="AC20" s="662"/>
      <c r="AD20" s="663">
        <v>7298</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1523863</v>
      </c>
      <c r="BH20" s="660"/>
      <c r="BI20" s="660"/>
      <c r="BJ20" s="660"/>
      <c r="BK20" s="660"/>
      <c r="BL20" s="660"/>
      <c r="BM20" s="660"/>
      <c r="BN20" s="661"/>
      <c r="BO20" s="662">
        <v>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53126702</v>
      </c>
      <c r="CS20" s="660"/>
      <c r="CT20" s="660"/>
      <c r="CU20" s="660"/>
      <c r="CV20" s="660"/>
      <c r="CW20" s="660"/>
      <c r="CX20" s="660"/>
      <c r="CY20" s="661"/>
      <c r="CZ20" s="662">
        <v>100</v>
      </c>
      <c r="DA20" s="662"/>
      <c r="DB20" s="662"/>
      <c r="DC20" s="662"/>
      <c r="DD20" s="668">
        <v>4222118</v>
      </c>
      <c r="DE20" s="660"/>
      <c r="DF20" s="660"/>
      <c r="DG20" s="660"/>
      <c r="DH20" s="660"/>
      <c r="DI20" s="660"/>
      <c r="DJ20" s="660"/>
      <c r="DK20" s="660"/>
      <c r="DL20" s="660"/>
      <c r="DM20" s="660"/>
      <c r="DN20" s="660"/>
      <c r="DO20" s="660"/>
      <c r="DP20" s="661"/>
      <c r="DQ20" s="668">
        <v>34111422</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6857502</v>
      </c>
      <c r="S21" s="660"/>
      <c r="T21" s="660"/>
      <c r="U21" s="660"/>
      <c r="V21" s="660"/>
      <c r="W21" s="660"/>
      <c r="X21" s="660"/>
      <c r="Y21" s="661"/>
      <c r="Z21" s="662">
        <v>12.8</v>
      </c>
      <c r="AA21" s="662"/>
      <c r="AB21" s="662"/>
      <c r="AC21" s="662"/>
      <c r="AD21" s="663">
        <v>6545943</v>
      </c>
      <c r="AE21" s="663"/>
      <c r="AF21" s="663"/>
      <c r="AG21" s="663"/>
      <c r="AH21" s="663"/>
      <c r="AI21" s="663"/>
      <c r="AJ21" s="663"/>
      <c r="AK21" s="663"/>
      <c r="AL21" s="664">
        <v>25.2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1494</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6545943</v>
      </c>
      <c r="S22" s="660"/>
      <c r="T22" s="660"/>
      <c r="U22" s="660"/>
      <c r="V22" s="660"/>
      <c r="W22" s="660"/>
      <c r="X22" s="660"/>
      <c r="Y22" s="661"/>
      <c r="Z22" s="662">
        <v>12.2</v>
      </c>
      <c r="AA22" s="662"/>
      <c r="AB22" s="662"/>
      <c r="AC22" s="662"/>
      <c r="AD22" s="663">
        <v>6545943</v>
      </c>
      <c r="AE22" s="663"/>
      <c r="AF22" s="663"/>
      <c r="AG22" s="663"/>
      <c r="AH22" s="663"/>
      <c r="AI22" s="663"/>
      <c r="AJ22" s="663"/>
      <c r="AK22" s="663"/>
      <c r="AL22" s="664">
        <v>25.2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311559</v>
      </c>
      <c r="S23" s="660"/>
      <c r="T23" s="660"/>
      <c r="U23" s="660"/>
      <c r="V23" s="660"/>
      <c r="W23" s="660"/>
      <c r="X23" s="660"/>
      <c r="Y23" s="661"/>
      <c r="Z23" s="662">
        <v>0.6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1522369</v>
      </c>
      <c r="BH23" s="660"/>
      <c r="BI23" s="660"/>
      <c r="BJ23" s="660"/>
      <c r="BK23" s="660"/>
      <c r="BL23" s="660"/>
      <c r="BM23" s="660"/>
      <c r="BN23" s="661"/>
      <c r="BO23" s="662">
        <v>9</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25873563</v>
      </c>
      <c r="CS24" s="649"/>
      <c r="CT24" s="649"/>
      <c r="CU24" s="649"/>
      <c r="CV24" s="649"/>
      <c r="CW24" s="649"/>
      <c r="CX24" s="649"/>
      <c r="CY24" s="650"/>
      <c r="CZ24" s="653">
        <v>48.7</v>
      </c>
      <c r="DA24" s="654"/>
      <c r="DB24" s="654"/>
      <c r="DC24" s="670"/>
      <c r="DD24" s="689">
        <v>14987111</v>
      </c>
      <c r="DE24" s="649"/>
      <c r="DF24" s="649"/>
      <c r="DG24" s="649"/>
      <c r="DH24" s="649"/>
      <c r="DI24" s="649"/>
      <c r="DJ24" s="649"/>
      <c r="DK24" s="650"/>
      <c r="DL24" s="689">
        <v>12913673</v>
      </c>
      <c r="DM24" s="649"/>
      <c r="DN24" s="649"/>
      <c r="DO24" s="649"/>
      <c r="DP24" s="649"/>
      <c r="DQ24" s="649"/>
      <c r="DR24" s="649"/>
      <c r="DS24" s="649"/>
      <c r="DT24" s="649"/>
      <c r="DU24" s="649"/>
      <c r="DV24" s="650"/>
      <c r="DW24" s="653">
        <v>49.3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27608295</v>
      </c>
      <c r="S25" s="660"/>
      <c r="T25" s="660"/>
      <c r="U25" s="660"/>
      <c r="V25" s="660"/>
      <c r="W25" s="660"/>
      <c r="X25" s="660"/>
      <c r="Y25" s="661"/>
      <c r="Z25" s="662">
        <v>51.4</v>
      </c>
      <c r="AA25" s="662"/>
      <c r="AB25" s="662"/>
      <c r="AC25" s="662"/>
      <c r="AD25" s="663">
        <v>25774367</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5876807</v>
      </c>
      <c r="CS25" s="692"/>
      <c r="CT25" s="692"/>
      <c r="CU25" s="692"/>
      <c r="CV25" s="692"/>
      <c r="CW25" s="692"/>
      <c r="CX25" s="692"/>
      <c r="CY25" s="693"/>
      <c r="CZ25" s="664">
        <v>11.1</v>
      </c>
      <c r="DA25" s="690"/>
      <c r="DB25" s="690"/>
      <c r="DC25" s="694"/>
      <c r="DD25" s="668">
        <v>5165091</v>
      </c>
      <c r="DE25" s="692"/>
      <c r="DF25" s="692"/>
      <c r="DG25" s="692"/>
      <c r="DH25" s="692"/>
      <c r="DI25" s="692"/>
      <c r="DJ25" s="692"/>
      <c r="DK25" s="693"/>
      <c r="DL25" s="668">
        <v>5084816</v>
      </c>
      <c r="DM25" s="692"/>
      <c r="DN25" s="692"/>
      <c r="DO25" s="692"/>
      <c r="DP25" s="692"/>
      <c r="DQ25" s="692"/>
      <c r="DR25" s="692"/>
      <c r="DS25" s="692"/>
      <c r="DT25" s="692"/>
      <c r="DU25" s="692"/>
      <c r="DV25" s="693"/>
      <c r="DW25" s="664">
        <v>19.399999999999999</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11651</v>
      </c>
      <c r="S26" s="660"/>
      <c r="T26" s="660"/>
      <c r="U26" s="660"/>
      <c r="V26" s="660"/>
      <c r="W26" s="660"/>
      <c r="X26" s="660"/>
      <c r="Y26" s="661"/>
      <c r="Z26" s="662">
        <v>0</v>
      </c>
      <c r="AA26" s="662"/>
      <c r="AB26" s="662"/>
      <c r="AC26" s="662"/>
      <c r="AD26" s="663">
        <v>11651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3580746</v>
      </c>
      <c r="CS26" s="660"/>
      <c r="CT26" s="660"/>
      <c r="CU26" s="660"/>
      <c r="CV26" s="660"/>
      <c r="CW26" s="660"/>
      <c r="CX26" s="660"/>
      <c r="CY26" s="661"/>
      <c r="CZ26" s="664">
        <v>6.7</v>
      </c>
      <c r="DA26" s="690"/>
      <c r="DB26" s="690"/>
      <c r="DC26" s="694"/>
      <c r="DD26" s="668">
        <v>3041463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78315</v>
      </c>
      <c r="S27" s="660"/>
      <c r="T27" s="660"/>
      <c r="U27" s="660"/>
      <c r="V27" s="660"/>
      <c r="W27" s="660"/>
      <c r="X27" s="660"/>
      <c r="Y27" s="661"/>
      <c r="Z27" s="662">
        <v>0.1</v>
      </c>
      <c r="AA27" s="662"/>
      <c r="AB27" s="662"/>
      <c r="AC27" s="662"/>
      <c r="AD27" s="663">
        <v>974</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16952033</v>
      </c>
      <c r="BH27" s="660"/>
      <c r="BI27" s="660"/>
      <c r="BJ27" s="660"/>
      <c r="BK27" s="660"/>
      <c r="BL27" s="660"/>
      <c r="BM27" s="660"/>
      <c r="BN27" s="661"/>
      <c r="BO27" s="662">
        <v>100</v>
      </c>
      <c r="BP27" s="662"/>
      <c r="BQ27" s="662"/>
      <c r="BR27" s="662"/>
      <c r="BS27" s="663">
        <v>210407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16187016</v>
      </c>
      <c r="CS27" s="692"/>
      <c r="CT27" s="692"/>
      <c r="CU27" s="692"/>
      <c r="CV27" s="692"/>
      <c r="CW27" s="692"/>
      <c r="CX27" s="692"/>
      <c r="CY27" s="693"/>
      <c r="CZ27" s="664">
        <v>30.5</v>
      </c>
      <c r="DA27" s="690"/>
      <c r="DB27" s="690"/>
      <c r="DC27" s="694"/>
      <c r="DD27" s="668">
        <v>6012280</v>
      </c>
      <c r="DE27" s="692"/>
      <c r="DF27" s="692"/>
      <c r="DG27" s="692"/>
      <c r="DH27" s="692"/>
      <c r="DI27" s="692"/>
      <c r="DJ27" s="692"/>
      <c r="DK27" s="693"/>
      <c r="DL27" s="668">
        <v>4064339</v>
      </c>
      <c r="DM27" s="692"/>
      <c r="DN27" s="692"/>
      <c r="DO27" s="692"/>
      <c r="DP27" s="692"/>
      <c r="DQ27" s="692"/>
      <c r="DR27" s="692"/>
      <c r="DS27" s="692"/>
      <c r="DT27" s="692"/>
      <c r="DU27" s="692"/>
      <c r="DV27" s="693"/>
      <c r="DW27" s="664">
        <v>15.5</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713000</v>
      </c>
      <c r="S28" s="660"/>
      <c r="T28" s="660"/>
      <c r="U28" s="660"/>
      <c r="V28" s="660"/>
      <c r="W28" s="660"/>
      <c r="X28" s="660"/>
      <c r="Y28" s="661"/>
      <c r="Z28" s="662">
        <v>1.3</v>
      </c>
      <c r="AA28" s="662"/>
      <c r="AB28" s="662"/>
      <c r="AC28" s="662"/>
      <c r="AD28" s="663">
        <v>82809</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3809740</v>
      </c>
      <c r="CS28" s="660"/>
      <c r="CT28" s="660"/>
      <c r="CU28" s="660"/>
      <c r="CV28" s="660"/>
      <c r="CW28" s="660"/>
      <c r="CX28" s="660"/>
      <c r="CY28" s="661"/>
      <c r="CZ28" s="664">
        <v>7.2</v>
      </c>
      <c r="DA28" s="690"/>
      <c r="DB28" s="690"/>
      <c r="DC28" s="694"/>
      <c r="DD28" s="668">
        <v>3809740</v>
      </c>
      <c r="DE28" s="660"/>
      <c r="DF28" s="660"/>
      <c r="DG28" s="660"/>
      <c r="DH28" s="660"/>
      <c r="DI28" s="660"/>
      <c r="DJ28" s="660"/>
      <c r="DK28" s="661"/>
      <c r="DL28" s="668">
        <v>3764518</v>
      </c>
      <c r="DM28" s="660"/>
      <c r="DN28" s="660"/>
      <c r="DO28" s="660"/>
      <c r="DP28" s="660"/>
      <c r="DQ28" s="660"/>
      <c r="DR28" s="660"/>
      <c r="DS28" s="660"/>
      <c r="DT28" s="660"/>
      <c r="DU28" s="660"/>
      <c r="DV28" s="661"/>
      <c r="DW28" s="664">
        <v>14.4</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411680</v>
      </c>
      <c r="S29" s="660"/>
      <c r="T29" s="660"/>
      <c r="U29" s="660"/>
      <c r="V29" s="660"/>
      <c r="W29" s="660"/>
      <c r="X29" s="660"/>
      <c r="Y29" s="661"/>
      <c r="Z29" s="662">
        <v>0.8</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3809740</v>
      </c>
      <c r="CS29" s="692"/>
      <c r="CT29" s="692"/>
      <c r="CU29" s="692"/>
      <c r="CV29" s="692"/>
      <c r="CW29" s="692"/>
      <c r="CX29" s="692"/>
      <c r="CY29" s="693"/>
      <c r="CZ29" s="664">
        <v>7.2</v>
      </c>
      <c r="DA29" s="690"/>
      <c r="DB29" s="690"/>
      <c r="DC29" s="694"/>
      <c r="DD29" s="668">
        <v>3809740</v>
      </c>
      <c r="DE29" s="692"/>
      <c r="DF29" s="692"/>
      <c r="DG29" s="692"/>
      <c r="DH29" s="692"/>
      <c r="DI29" s="692"/>
      <c r="DJ29" s="692"/>
      <c r="DK29" s="693"/>
      <c r="DL29" s="668">
        <v>3764518</v>
      </c>
      <c r="DM29" s="692"/>
      <c r="DN29" s="692"/>
      <c r="DO29" s="692"/>
      <c r="DP29" s="692"/>
      <c r="DQ29" s="692"/>
      <c r="DR29" s="692"/>
      <c r="DS29" s="692"/>
      <c r="DT29" s="692"/>
      <c r="DU29" s="692"/>
      <c r="DV29" s="693"/>
      <c r="DW29" s="664">
        <v>14.4</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11740620</v>
      </c>
      <c r="S30" s="660"/>
      <c r="T30" s="660"/>
      <c r="U30" s="660"/>
      <c r="V30" s="660"/>
      <c r="W30" s="660"/>
      <c r="X30" s="660"/>
      <c r="Y30" s="661"/>
      <c r="Z30" s="662">
        <v>21.9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3675068</v>
      </c>
      <c r="CS30" s="660"/>
      <c r="CT30" s="660"/>
      <c r="CU30" s="660"/>
      <c r="CV30" s="660"/>
      <c r="CW30" s="660"/>
      <c r="CX30" s="660"/>
      <c r="CY30" s="661"/>
      <c r="CZ30" s="664">
        <v>6.9</v>
      </c>
      <c r="DA30" s="690"/>
      <c r="DB30" s="690"/>
      <c r="DC30" s="694"/>
      <c r="DD30" s="668">
        <v>3675068</v>
      </c>
      <c r="DE30" s="660"/>
      <c r="DF30" s="660"/>
      <c r="DG30" s="660"/>
      <c r="DH30" s="660"/>
      <c r="DI30" s="660"/>
      <c r="DJ30" s="660"/>
      <c r="DK30" s="661"/>
      <c r="DL30" s="668">
        <v>3629847</v>
      </c>
      <c r="DM30" s="660"/>
      <c r="DN30" s="660"/>
      <c r="DO30" s="660"/>
      <c r="DP30" s="660"/>
      <c r="DQ30" s="660"/>
      <c r="DR30" s="660"/>
      <c r="DS30" s="660"/>
      <c r="DT30" s="660"/>
      <c r="DU30" s="660"/>
      <c r="DV30" s="661"/>
      <c r="DW30" s="664">
        <v>13.9</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99.1</v>
      </c>
      <c r="BN31" s="703"/>
      <c r="BO31" s="703"/>
      <c r="BP31" s="703"/>
      <c r="BQ31" s="704"/>
      <c r="BR31" s="715">
        <v>99.4</v>
      </c>
      <c r="BS31" s="703"/>
      <c r="BT31" s="703"/>
      <c r="BU31" s="703"/>
      <c r="BV31" s="703"/>
      <c r="BW31" s="703"/>
      <c r="BX31" s="654">
        <v>99.1</v>
      </c>
      <c r="BY31" s="703"/>
      <c r="BZ31" s="703"/>
      <c r="CA31" s="703"/>
      <c r="CB31" s="704"/>
      <c r="CD31" s="697"/>
      <c r="CE31" s="698"/>
      <c r="CF31" s="656" t="s">
        <v>300</v>
      </c>
      <c r="CG31" s="657"/>
      <c r="CH31" s="657"/>
      <c r="CI31" s="657"/>
      <c r="CJ31" s="657"/>
      <c r="CK31" s="657"/>
      <c r="CL31" s="657"/>
      <c r="CM31" s="657"/>
      <c r="CN31" s="657"/>
      <c r="CO31" s="657"/>
      <c r="CP31" s="657"/>
      <c r="CQ31" s="658"/>
      <c r="CR31" s="659">
        <v>134672</v>
      </c>
      <c r="CS31" s="692"/>
      <c r="CT31" s="692"/>
      <c r="CU31" s="692"/>
      <c r="CV31" s="692"/>
      <c r="CW31" s="692"/>
      <c r="CX31" s="692"/>
      <c r="CY31" s="693"/>
      <c r="CZ31" s="664">
        <v>0.3</v>
      </c>
      <c r="DA31" s="690"/>
      <c r="DB31" s="690"/>
      <c r="DC31" s="694"/>
      <c r="DD31" s="668">
        <v>134672</v>
      </c>
      <c r="DE31" s="692"/>
      <c r="DF31" s="692"/>
      <c r="DG31" s="692"/>
      <c r="DH31" s="692"/>
      <c r="DI31" s="692"/>
      <c r="DJ31" s="692"/>
      <c r="DK31" s="693"/>
      <c r="DL31" s="668">
        <v>134671</v>
      </c>
      <c r="DM31" s="692"/>
      <c r="DN31" s="692"/>
      <c r="DO31" s="692"/>
      <c r="DP31" s="692"/>
      <c r="DQ31" s="692"/>
      <c r="DR31" s="692"/>
      <c r="DS31" s="692"/>
      <c r="DT31" s="692"/>
      <c r="DU31" s="692"/>
      <c r="DV31" s="693"/>
      <c r="DW31" s="664">
        <v>0.5</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3956972</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2"/>
      <c r="BI32" s="692"/>
      <c r="BJ32" s="692"/>
      <c r="BK32" s="692"/>
      <c r="BL32" s="692"/>
      <c r="BM32" s="665">
        <v>98.5</v>
      </c>
      <c r="BN32" s="692"/>
      <c r="BO32" s="692"/>
      <c r="BP32" s="692"/>
      <c r="BQ32" s="714"/>
      <c r="BR32" s="716">
        <v>99</v>
      </c>
      <c r="BS32" s="692"/>
      <c r="BT32" s="692"/>
      <c r="BU32" s="692"/>
      <c r="BV32" s="692"/>
      <c r="BW32" s="692"/>
      <c r="BX32" s="665">
        <v>98.6</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94572</v>
      </c>
      <c r="S33" s="660"/>
      <c r="T33" s="660"/>
      <c r="U33" s="660"/>
      <c r="V33" s="660"/>
      <c r="W33" s="660"/>
      <c r="X33" s="660"/>
      <c r="Y33" s="661"/>
      <c r="Z33" s="662">
        <v>0.2</v>
      </c>
      <c r="AA33" s="662"/>
      <c r="AB33" s="662"/>
      <c r="AC33" s="662"/>
      <c r="AD33" s="663">
        <v>41973</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99.8</v>
      </c>
      <c r="BH33" s="718"/>
      <c r="BI33" s="718"/>
      <c r="BJ33" s="718"/>
      <c r="BK33" s="718"/>
      <c r="BL33" s="718"/>
      <c r="BM33" s="719">
        <v>99.6</v>
      </c>
      <c r="BN33" s="718"/>
      <c r="BO33" s="718"/>
      <c r="BP33" s="718"/>
      <c r="BQ33" s="720"/>
      <c r="BR33" s="717">
        <v>99.7</v>
      </c>
      <c r="BS33" s="718"/>
      <c r="BT33" s="718"/>
      <c r="BU33" s="718"/>
      <c r="BV33" s="718"/>
      <c r="BW33" s="718"/>
      <c r="BX33" s="719">
        <v>99.5</v>
      </c>
      <c r="BY33" s="718"/>
      <c r="BZ33" s="718"/>
      <c r="CA33" s="718"/>
      <c r="CB33" s="720"/>
      <c r="CD33" s="656" t="s">
        <v>307</v>
      </c>
      <c r="CE33" s="657"/>
      <c r="CF33" s="657"/>
      <c r="CG33" s="657"/>
      <c r="CH33" s="657"/>
      <c r="CI33" s="657"/>
      <c r="CJ33" s="657"/>
      <c r="CK33" s="657"/>
      <c r="CL33" s="657"/>
      <c r="CM33" s="657"/>
      <c r="CN33" s="657"/>
      <c r="CO33" s="657"/>
      <c r="CP33" s="657"/>
      <c r="CQ33" s="658"/>
      <c r="CR33" s="659">
        <v>23031021</v>
      </c>
      <c r="CS33" s="692"/>
      <c r="CT33" s="692"/>
      <c r="CU33" s="692"/>
      <c r="CV33" s="692"/>
      <c r="CW33" s="692"/>
      <c r="CX33" s="692"/>
      <c r="CY33" s="693"/>
      <c r="CZ33" s="664">
        <v>43.4</v>
      </c>
      <c r="DA33" s="690"/>
      <c r="DB33" s="690"/>
      <c r="DC33" s="694"/>
      <c r="DD33" s="668">
        <v>18659953</v>
      </c>
      <c r="DE33" s="692"/>
      <c r="DF33" s="692"/>
      <c r="DG33" s="692"/>
      <c r="DH33" s="692"/>
      <c r="DI33" s="692"/>
      <c r="DJ33" s="692"/>
      <c r="DK33" s="693"/>
      <c r="DL33" s="668">
        <v>13175361</v>
      </c>
      <c r="DM33" s="692"/>
      <c r="DN33" s="692"/>
      <c r="DO33" s="692"/>
      <c r="DP33" s="692"/>
      <c r="DQ33" s="692"/>
      <c r="DR33" s="692"/>
      <c r="DS33" s="692"/>
      <c r="DT33" s="692"/>
      <c r="DU33" s="692"/>
      <c r="DV33" s="693"/>
      <c r="DW33" s="664">
        <v>50.3</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2560953</v>
      </c>
      <c r="S34" s="660"/>
      <c r="T34" s="660"/>
      <c r="U34" s="660"/>
      <c r="V34" s="660"/>
      <c r="W34" s="660"/>
      <c r="X34" s="660"/>
      <c r="Y34" s="661"/>
      <c r="Z34" s="662">
        <v>4.8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8927549</v>
      </c>
      <c r="CS34" s="660"/>
      <c r="CT34" s="660"/>
      <c r="CU34" s="660"/>
      <c r="CV34" s="660"/>
      <c r="CW34" s="660"/>
      <c r="CX34" s="660"/>
      <c r="CY34" s="661"/>
      <c r="CZ34" s="664">
        <v>16.8</v>
      </c>
      <c r="DA34" s="690"/>
      <c r="DB34" s="690"/>
      <c r="DC34" s="694"/>
      <c r="DD34" s="668">
        <v>6561180</v>
      </c>
      <c r="DE34" s="660"/>
      <c r="DF34" s="660"/>
      <c r="DG34" s="660"/>
      <c r="DH34" s="660"/>
      <c r="DI34" s="660"/>
      <c r="DJ34" s="660"/>
      <c r="DK34" s="661"/>
      <c r="DL34" s="668">
        <v>4946155</v>
      </c>
      <c r="DM34" s="660"/>
      <c r="DN34" s="660"/>
      <c r="DO34" s="660"/>
      <c r="DP34" s="660"/>
      <c r="DQ34" s="660"/>
      <c r="DR34" s="660"/>
      <c r="DS34" s="660"/>
      <c r="DT34" s="660"/>
      <c r="DU34" s="660"/>
      <c r="DV34" s="661"/>
      <c r="DW34" s="664">
        <v>18.899999999999999</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2047409</v>
      </c>
      <c r="S35" s="660"/>
      <c r="T35" s="660"/>
      <c r="U35" s="660"/>
      <c r="V35" s="660"/>
      <c r="W35" s="660"/>
      <c r="X35" s="660"/>
      <c r="Y35" s="661"/>
      <c r="Z35" s="662">
        <v>3.8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539261</v>
      </c>
      <c r="CS35" s="692"/>
      <c r="CT35" s="692"/>
      <c r="CU35" s="692"/>
      <c r="CV35" s="692"/>
      <c r="CW35" s="692"/>
      <c r="CX35" s="692"/>
      <c r="CY35" s="693"/>
      <c r="CZ35" s="664">
        <v>1</v>
      </c>
      <c r="DA35" s="690"/>
      <c r="DB35" s="690"/>
      <c r="DC35" s="694"/>
      <c r="DD35" s="668">
        <v>351574</v>
      </c>
      <c r="DE35" s="692"/>
      <c r="DF35" s="692"/>
      <c r="DG35" s="692"/>
      <c r="DH35" s="692"/>
      <c r="DI35" s="692"/>
      <c r="DJ35" s="692"/>
      <c r="DK35" s="693"/>
      <c r="DL35" s="668">
        <v>348331</v>
      </c>
      <c r="DM35" s="692"/>
      <c r="DN35" s="692"/>
      <c r="DO35" s="692"/>
      <c r="DP35" s="692"/>
      <c r="DQ35" s="692"/>
      <c r="DR35" s="692"/>
      <c r="DS35" s="692"/>
      <c r="DT35" s="692"/>
      <c r="DU35" s="692"/>
      <c r="DV35" s="693"/>
      <c r="DW35" s="664">
        <v>1.3</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1276036</v>
      </c>
      <c r="S36" s="660"/>
      <c r="T36" s="660"/>
      <c r="U36" s="660"/>
      <c r="V36" s="660"/>
      <c r="W36" s="660"/>
      <c r="X36" s="660"/>
      <c r="Y36" s="661"/>
      <c r="Z36" s="662">
        <v>2.4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6539528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23833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5823065</v>
      </c>
      <c r="CS36" s="660"/>
      <c r="CT36" s="660"/>
      <c r="CU36" s="660"/>
      <c r="CV36" s="660"/>
      <c r="CW36" s="660"/>
      <c r="CX36" s="660"/>
      <c r="CY36" s="661"/>
      <c r="CZ36" s="664">
        <v>11</v>
      </c>
      <c r="DA36" s="690"/>
      <c r="DB36" s="690"/>
      <c r="DC36" s="694"/>
      <c r="DD36" s="668">
        <v>5155060</v>
      </c>
      <c r="DE36" s="660"/>
      <c r="DF36" s="660"/>
      <c r="DG36" s="660"/>
      <c r="DH36" s="660"/>
      <c r="DI36" s="660"/>
      <c r="DJ36" s="660"/>
      <c r="DK36" s="661"/>
      <c r="DL36" s="668">
        <v>4073673</v>
      </c>
      <c r="DM36" s="660"/>
      <c r="DN36" s="660"/>
      <c r="DO36" s="660"/>
      <c r="DP36" s="660"/>
      <c r="DQ36" s="660"/>
      <c r="DR36" s="660"/>
      <c r="DS36" s="660"/>
      <c r="DT36" s="660"/>
      <c r="DU36" s="660"/>
      <c r="DV36" s="661"/>
      <c r="DW36" s="664">
        <v>15.5</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837846</v>
      </c>
      <c r="S37" s="660"/>
      <c r="T37" s="660"/>
      <c r="U37" s="660"/>
      <c r="V37" s="660"/>
      <c r="W37" s="660"/>
      <c r="X37" s="660"/>
      <c r="Y37" s="661"/>
      <c r="Z37" s="662">
        <v>1.6</v>
      </c>
      <c r="AA37" s="662"/>
      <c r="AB37" s="662"/>
      <c r="AC37" s="662"/>
      <c r="AD37" s="663">
        <v>28405</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1667744</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10556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1842693</v>
      </c>
      <c r="CS37" s="692"/>
      <c r="CT37" s="692"/>
      <c r="CU37" s="692"/>
      <c r="CV37" s="692"/>
      <c r="CW37" s="692"/>
      <c r="CX37" s="692"/>
      <c r="CY37" s="693"/>
      <c r="CZ37" s="664">
        <v>3.5</v>
      </c>
      <c r="DA37" s="690"/>
      <c r="DB37" s="690"/>
      <c r="DC37" s="694"/>
      <c r="DD37" s="668">
        <v>1814338</v>
      </c>
      <c r="DE37" s="692"/>
      <c r="DF37" s="692"/>
      <c r="DG37" s="692"/>
      <c r="DH37" s="692"/>
      <c r="DI37" s="692"/>
      <c r="DJ37" s="692"/>
      <c r="DK37" s="693"/>
      <c r="DL37" s="668">
        <v>1713833</v>
      </c>
      <c r="DM37" s="692"/>
      <c r="DN37" s="692"/>
      <c r="DO37" s="692"/>
      <c r="DP37" s="692"/>
      <c r="DQ37" s="692"/>
      <c r="DR37" s="692"/>
      <c r="DS37" s="692"/>
      <c r="DT37" s="692"/>
      <c r="DU37" s="692"/>
      <c r="DV37" s="693"/>
      <c r="DW37" s="664">
        <v>6.5</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2394385</v>
      </c>
      <c r="S38" s="660"/>
      <c r="T38" s="660"/>
      <c r="U38" s="660"/>
      <c r="V38" s="660"/>
      <c r="W38" s="660"/>
      <c r="X38" s="660"/>
      <c r="Y38" s="661"/>
      <c r="Z38" s="662">
        <v>4.5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9737</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15470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4862047</v>
      </c>
      <c r="CS38" s="660"/>
      <c r="CT38" s="660"/>
      <c r="CU38" s="660"/>
      <c r="CV38" s="660"/>
      <c r="CW38" s="660"/>
      <c r="CX38" s="660"/>
      <c r="CY38" s="661"/>
      <c r="CZ38" s="664">
        <v>9.1999999999999993</v>
      </c>
      <c r="DA38" s="690"/>
      <c r="DB38" s="690"/>
      <c r="DC38" s="694"/>
      <c r="DD38" s="668">
        <v>3736924</v>
      </c>
      <c r="DE38" s="660"/>
      <c r="DF38" s="660"/>
      <c r="DG38" s="660"/>
      <c r="DH38" s="660"/>
      <c r="DI38" s="660"/>
      <c r="DJ38" s="660"/>
      <c r="DK38" s="661"/>
      <c r="DL38" s="668">
        <v>3695112</v>
      </c>
      <c r="DM38" s="660"/>
      <c r="DN38" s="660"/>
      <c r="DO38" s="660"/>
      <c r="DP38" s="660"/>
      <c r="DQ38" s="660"/>
      <c r="DR38" s="660"/>
      <c r="DS38" s="660"/>
      <c r="DT38" s="660"/>
      <c r="DU38" s="660"/>
      <c r="DV38" s="661"/>
      <c r="DW38" s="664">
        <v>14.1</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22684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2713257</v>
      </c>
      <c r="CS39" s="692"/>
      <c r="CT39" s="692"/>
      <c r="CU39" s="692"/>
      <c r="CV39" s="692"/>
      <c r="CW39" s="692"/>
      <c r="CX39" s="692"/>
      <c r="CY39" s="693"/>
      <c r="CZ39" s="664">
        <v>5.0999999999999996</v>
      </c>
      <c r="DA39" s="690"/>
      <c r="DB39" s="690"/>
      <c r="DC39" s="694"/>
      <c r="DD39" s="668">
        <v>2689373</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v>263285</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165842</v>
      </c>
      <c r="CS40" s="660"/>
      <c r="CT40" s="660"/>
      <c r="CU40" s="660"/>
      <c r="CV40" s="660"/>
      <c r="CW40" s="660"/>
      <c r="CX40" s="660"/>
      <c r="CY40" s="661"/>
      <c r="CZ40" s="664">
        <v>0.3</v>
      </c>
      <c r="DA40" s="690"/>
      <c r="DB40" s="690"/>
      <c r="DC40" s="694"/>
      <c r="DD40" s="668">
        <v>165842</v>
      </c>
      <c r="DE40" s="660"/>
      <c r="DF40" s="660"/>
      <c r="DG40" s="660"/>
      <c r="DH40" s="660"/>
      <c r="DI40" s="660"/>
      <c r="DJ40" s="660"/>
      <c r="DK40" s="661"/>
      <c r="DL40" s="668">
        <v>112090</v>
      </c>
      <c r="DM40" s="660"/>
      <c r="DN40" s="660"/>
      <c r="DO40" s="660"/>
      <c r="DP40" s="660"/>
      <c r="DQ40" s="660"/>
      <c r="DR40" s="660"/>
      <c r="DS40" s="660"/>
      <c r="DT40" s="660"/>
      <c r="DU40" s="660"/>
      <c r="DV40" s="661"/>
      <c r="DW40" s="664">
        <v>0.4</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53731734</v>
      </c>
      <c r="S41" s="732"/>
      <c r="T41" s="732"/>
      <c r="U41" s="732"/>
      <c r="V41" s="732"/>
      <c r="W41" s="732"/>
      <c r="X41" s="732"/>
      <c r="Y41" s="736"/>
      <c r="Z41" s="737">
        <v>100</v>
      </c>
      <c r="AA41" s="737"/>
      <c r="AB41" s="737"/>
      <c r="AC41" s="737"/>
      <c r="AD41" s="738">
        <v>25940179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1135042</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3727005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4222118</v>
      </c>
      <c r="CS42" s="692"/>
      <c r="CT42" s="692"/>
      <c r="CU42" s="692"/>
      <c r="CV42" s="692"/>
      <c r="CW42" s="692"/>
      <c r="CX42" s="692"/>
      <c r="CY42" s="693"/>
      <c r="CZ42" s="664">
        <v>7.9</v>
      </c>
      <c r="DA42" s="690"/>
      <c r="DB42" s="690"/>
      <c r="DC42" s="694"/>
      <c r="DD42" s="668">
        <v>464358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64470</v>
      </c>
      <c r="CS43" s="692"/>
      <c r="CT43" s="692"/>
      <c r="CU43" s="692"/>
      <c r="CV43" s="692"/>
      <c r="CW43" s="692"/>
      <c r="CX43" s="692"/>
      <c r="CY43" s="693"/>
      <c r="CZ43" s="664">
        <v>0.1</v>
      </c>
      <c r="DA43" s="690"/>
      <c r="DB43" s="690"/>
      <c r="DC43" s="694"/>
      <c r="DD43" s="668">
        <v>51970</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4222118</v>
      </c>
      <c r="CS44" s="660"/>
      <c r="CT44" s="660"/>
      <c r="CU44" s="660"/>
      <c r="CV44" s="660"/>
      <c r="CW44" s="660"/>
      <c r="CX44" s="660"/>
      <c r="CY44" s="661"/>
      <c r="CZ44" s="664">
        <v>7.9</v>
      </c>
      <c r="DA44" s="665"/>
      <c r="DB44" s="665"/>
      <c r="DC44" s="671"/>
      <c r="DD44" s="668">
        <v>464358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1670734</v>
      </c>
      <c r="CS45" s="692"/>
      <c r="CT45" s="692"/>
      <c r="CU45" s="692"/>
      <c r="CV45" s="692"/>
      <c r="CW45" s="692"/>
      <c r="CX45" s="692"/>
      <c r="CY45" s="693"/>
      <c r="CZ45" s="664">
        <v>3.1</v>
      </c>
      <c r="DA45" s="690"/>
      <c r="DB45" s="690"/>
      <c r="DC45" s="694"/>
      <c r="DD45" s="668">
        <v>73290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2551384</v>
      </c>
      <c r="CS46" s="660"/>
      <c r="CT46" s="660"/>
      <c r="CU46" s="660"/>
      <c r="CV46" s="660"/>
      <c r="CW46" s="660"/>
      <c r="CX46" s="660"/>
      <c r="CY46" s="661"/>
      <c r="CZ46" s="664">
        <v>4.8</v>
      </c>
      <c r="DA46" s="665"/>
      <c r="DB46" s="665"/>
      <c r="DC46" s="671"/>
      <c r="DD46" s="668">
        <v>391068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53126702</v>
      </c>
      <c r="CS49" s="718"/>
      <c r="CT49" s="718"/>
      <c r="CU49" s="718"/>
      <c r="CV49" s="718"/>
      <c r="CW49" s="718"/>
      <c r="CX49" s="718"/>
      <c r="CY49" s="747"/>
      <c r="CZ49" s="739">
        <v>100</v>
      </c>
      <c r="DA49" s="748"/>
      <c r="DB49" s="748"/>
      <c r="DC49" s="749"/>
      <c r="DD49" s="750">
        <v>34111422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gxWrl71fY3N2wOj47XGeyJP2MMjFGFM5kjO0lkfwHBosYylVM71NyAKEc2PUbBZKJENdKLbrYWmd6XkToXSOQ==" saltValue="N2E9DQ13PtcwkeLgvskQ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53270</v>
      </c>
      <c r="R7" s="789"/>
      <c r="S7" s="789"/>
      <c r="T7" s="789"/>
      <c r="U7" s="789"/>
      <c r="V7" s="789">
        <v>52835</v>
      </c>
      <c r="W7" s="789"/>
      <c r="X7" s="789"/>
      <c r="Y7" s="789"/>
      <c r="Z7" s="789"/>
      <c r="AA7" s="789">
        <v>435</v>
      </c>
      <c r="AB7" s="789"/>
      <c r="AC7" s="789"/>
      <c r="AD7" s="789"/>
      <c r="AE7" s="790"/>
      <c r="AF7" s="791">
        <v>392</v>
      </c>
      <c r="AG7" s="792"/>
      <c r="AH7" s="792"/>
      <c r="AI7" s="792"/>
      <c r="AJ7" s="793"/>
      <c r="AK7" s="794">
        <v>2047</v>
      </c>
      <c r="AL7" s="795"/>
      <c r="AM7" s="795"/>
      <c r="AN7" s="795"/>
      <c r="AO7" s="795"/>
      <c r="AP7" s="795">
        <v>31357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561</v>
      </c>
      <c r="BT7" s="783"/>
      <c r="BU7" s="783"/>
      <c r="BV7" s="783"/>
      <c r="BW7" s="783"/>
      <c r="BX7" s="783"/>
      <c r="BY7" s="783"/>
      <c r="BZ7" s="783"/>
      <c r="CA7" s="783"/>
      <c r="CB7" s="783"/>
      <c r="CC7" s="783"/>
      <c r="CD7" s="783"/>
      <c r="CE7" s="783"/>
      <c r="CF7" s="783"/>
      <c r="CG7" s="798"/>
      <c r="CH7" s="779">
        <v>31</v>
      </c>
      <c r="CI7" s="780"/>
      <c r="CJ7" s="780"/>
      <c r="CK7" s="780"/>
      <c r="CL7" s="781"/>
      <c r="CM7" s="779">
        <v>144</v>
      </c>
      <c r="CN7" s="780"/>
      <c r="CO7" s="780"/>
      <c r="CP7" s="780"/>
      <c r="CQ7" s="781"/>
      <c r="CR7" s="779">
        <v>6</v>
      </c>
      <c r="CS7" s="780"/>
      <c r="CT7" s="780"/>
      <c r="CU7" s="780"/>
      <c r="CV7" s="781"/>
      <c r="CW7" s="779" t="s">
        <v>490</v>
      </c>
      <c r="CX7" s="780"/>
      <c r="CY7" s="780"/>
      <c r="CZ7" s="780"/>
      <c r="DA7" s="781"/>
      <c r="DB7" s="779" t="s">
        <v>490</v>
      </c>
      <c r="DC7" s="780"/>
      <c r="DD7" s="780"/>
      <c r="DE7" s="780"/>
      <c r="DF7" s="781"/>
      <c r="DG7" s="779" t="s">
        <v>490</v>
      </c>
      <c r="DH7" s="780"/>
      <c r="DI7" s="780"/>
      <c r="DJ7" s="780"/>
      <c r="DK7" s="781"/>
      <c r="DL7" s="779" t="s">
        <v>490</v>
      </c>
      <c r="DM7" s="780"/>
      <c r="DN7" s="780"/>
      <c r="DO7" s="780"/>
      <c r="DP7" s="781"/>
      <c r="DQ7" s="779" t="s">
        <v>490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14</v>
      </c>
      <c r="R8" s="820"/>
      <c r="S8" s="820"/>
      <c r="T8" s="820"/>
      <c r="U8" s="820"/>
      <c r="V8" s="820">
        <v>12</v>
      </c>
      <c r="W8" s="820"/>
      <c r="X8" s="820"/>
      <c r="Y8" s="820"/>
      <c r="Z8" s="820"/>
      <c r="AA8" s="820">
        <v>3</v>
      </c>
      <c r="AB8" s="820"/>
      <c r="AC8" s="820"/>
      <c r="AD8" s="820"/>
      <c r="AE8" s="821"/>
      <c r="AF8" s="822">
        <v>3</v>
      </c>
      <c r="AG8" s="823"/>
      <c r="AH8" s="823"/>
      <c r="AI8" s="823"/>
      <c r="AJ8" s="824"/>
      <c r="AK8" s="805" t="s">
        <v>551</v>
      </c>
      <c r="AL8" s="806"/>
      <c r="AM8" s="806"/>
      <c r="AN8" s="806"/>
      <c r="AO8" s="806"/>
      <c r="AP8" s="806" t="s">
        <v>551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562</v>
      </c>
      <c r="BT8" s="810"/>
      <c r="BU8" s="810"/>
      <c r="BV8" s="810"/>
      <c r="BW8" s="810"/>
      <c r="BX8" s="810"/>
      <c r="BY8" s="810"/>
      <c r="BZ8" s="810"/>
      <c r="CA8" s="810"/>
      <c r="CB8" s="810"/>
      <c r="CC8" s="810"/>
      <c r="CD8" s="810"/>
      <c r="CE8" s="810"/>
      <c r="CF8" s="810"/>
      <c r="CG8" s="811"/>
      <c r="CH8" s="812">
        <v>-15</v>
      </c>
      <c r="CI8" s="813"/>
      <c r="CJ8" s="813"/>
      <c r="CK8" s="813"/>
      <c r="CL8" s="814"/>
      <c r="CM8" s="812">
        <v>438</v>
      </c>
      <c r="CN8" s="813"/>
      <c r="CO8" s="813"/>
      <c r="CP8" s="813"/>
      <c r="CQ8" s="814"/>
      <c r="CR8" s="812">
        <v>598</v>
      </c>
      <c r="CS8" s="813"/>
      <c r="CT8" s="813"/>
      <c r="CU8" s="813"/>
      <c r="CV8" s="814"/>
      <c r="CW8" s="812" t="s">
        <v>490</v>
      </c>
      <c r="CX8" s="813"/>
      <c r="CY8" s="813"/>
      <c r="CZ8" s="813"/>
      <c r="DA8" s="814"/>
      <c r="DB8" s="812" t="s">
        <v>490</v>
      </c>
      <c r="DC8" s="813"/>
      <c r="DD8" s="813"/>
      <c r="DE8" s="813"/>
      <c r="DF8" s="814"/>
      <c r="DG8" s="812" t="s">
        <v>490</v>
      </c>
      <c r="DH8" s="813"/>
      <c r="DI8" s="813"/>
      <c r="DJ8" s="813"/>
      <c r="DK8" s="814"/>
      <c r="DL8" s="812" t="s">
        <v>490</v>
      </c>
      <c r="DM8" s="813"/>
      <c r="DN8" s="813"/>
      <c r="DO8" s="813"/>
      <c r="DP8" s="814"/>
      <c r="DQ8" s="812" t="s">
        <v>490</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20</v>
      </c>
      <c r="R9" s="820"/>
      <c r="S9" s="820"/>
      <c r="T9" s="820"/>
      <c r="U9" s="820"/>
      <c r="V9" s="820">
        <v>20</v>
      </c>
      <c r="W9" s="820"/>
      <c r="X9" s="820"/>
      <c r="Y9" s="820"/>
      <c r="Z9" s="820"/>
      <c r="AA9" s="820">
        <v>0</v>
      </c>
      <c r="AB9" s="820"/>
      <c r="AC9" s="820"/>
      <c r="AD9" s="820"/>
      <c r="AE9" s="821"/>
      <c r="AF9" s="822" t="s">
        <v>122</v>
      </c>
      <c r="AG9" s="823"/>
      <c r="AH9" s="823"/>
      <c r="AI9" s="823"/>
      <c r="AJ9" s="824"/>
      <c r="AK9" s="805">
        <v>20</v>
      </c>
      <c r="AL9" s="806"/>
      <c r="AM9" s="806"/>
      <c r="AN9" s="806"/>
      <c r="AO9" s="806"/>
      <c r="AP9" s="806">
        <v>118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563</v>
      </c>
      <c r="BT9" s="810"/>
      <c r="BU9" s="810"/>
      <c r="BV9" s="810"/>
      <c r="BW9" s="810"/>
      <c r="BX9" s="810"/>
      <c r="BY9" s="810"/>
      <c r="BZ9" s="810"/>
      <c r="CA9" s="810"/>
      <c r="CB9" s="810"/>
      <c r="CC9" s="810"/>
      <c r="CD9" s="810"/>
      <c r="CE9" s="810"/>
      <c r="CF9" s="810"/>
      <c r="CG9" s="811"/>
      <c r="CH9" s="812">
        <v>-5</v>
      </c>
      <c r="CI9" s="813"/>
      <c r="CJ9" s="813"/>
      <c r="CK9" s="813"/>
      <c r="CL9" s="814"/>
      <c r="CM9" s="812">
        <v>88</v>
      </c>
      <c r="CN9" s="813"/>
      <c r="CO9" s="813"/>
      <c r="CP9" s="813"/>
      <c r="CQ9" s="814"/>
      <c r="CR9" s="812">
        <v>45</v>
      </c>
      <c r="CS9" s="813"/>
      <c r="CT9" s="813"/>
      <c r="CU9" s="813"/>
      <c r="CV9" s="814"/>
      <c r="CW9" s="812" t="s">
        <v>490</v>
      </c>
      <c r="CX9" s="813"/>
      <c r="CY9" s="813"/>
      <c r="CZ9" s="813"/>
      <c r="DA9" s="814"/>
      <c r="DB9" s="812" t="s">
        <v>490</v>
      </c>
      <c r="DC9" s="813"/>
      <c r="DD9" s="813"/>
      <c r="DE9" s="813"/>
      <c r="DF9" s="814"/>
      <c r="DG9" s="812" t="s">
        <v>490</v>
      </c>
      <c r="DH9" s="813"/>
      <c r="DI9" s="813"/>
      <c r="DJ9" s="813"/>
      <c r="DK9" s="814"/>
      <c r="DL9" s="812" t="s">
        <v>490</v>
      </c>
      <c r="DM9" s="813"/>
      <c r="DN9" s="813"/>
      <c r="DO9" s="813"/>
      <c r="DP9" s="814"/>
      <c r="DQ9" s="812" t="s">
        <v>490</v>
      </c>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726</v>
      </c>
      <c r="R10" s="820"/>
      <c r="S10" s="820"/>
      <c r="T10" s="820"/>
      <c r="U10" s="820"/>
      <c r="V10" s="820">
        <v>558</v>
      </c>
      <c r="W10" s="820"/>
      <c r="X10" s="820"/>
      <c r="Y10" s="820"/>
      <c r="Z10" s="820"/>
      <c r="AA10" s="820">
        <v>168</v>
      </c>
      <c r="AB10" s="820"/>
      <c r="AC10" s="820"/>
      <c r="AD10" s="820"/>
      <c r="AE10" s="821"/>
      <c r="AF10" s="822">
        <v>168</v>
      </c>
      <c r="AG10" s="823"/>
      <c r="AH10" s="823"/>
      <c r="AI10" s="823"/>
      <c r="AJ10" s="824"/>
      <c r="AK10" s="805">
        <v>279</v>
      </c>
      <c r="AL10" s="806"/>
      <c r="AM10" s="806"/>
      <c r="AN10" s="806"/>
      <c r="AO10" s="806"/>
      <c r="AP10" s="806" t="s">
        <v>551</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379</v>
      </c>
      <c r="B23" s="825" t="s">
        <v>380</v>
      </c>
      <c r="C23" s="826"/>
      <c r="D23" s="826"/>
      <c r="E23" s="826"/>
      <c r="F23" s="826"/>
      <c r="G23" s="826"/>
      <c r="H23" s="826"/>
      <c r="I23" s="826"/>
      <c r="J23" s="826"/>
      <c r="K23" s="826"/>
      <c r="L23" s="826"/>
      <c r="M23" s="826"/>
      <c r="N23" s="826"/>
      <c r="O23" s="826"/>
      <c r="P23" s="827"/>
      <c r="Q23" s="828">
        <v>53732</v>
      </c>
      <c r="R23" s="829"/>
      <c r="S23" s="829"/>
      <c r="T23" s="829"/>
      <c r="U23" s="829"/>
      <c r="V23" s="829">
        <v>53127</v>
      </c>
      <c r="W23" s="829"/>
      <c r="X23" s="829"/>
      <c r="Y23" s="829"/>
      <c r="Z23" s="829"/>
      <c r="AA23" s="829">
        <v>605</v>
      </c>
      <c r="AB23" s="829"/>
      <c r="AC23" s="829"/>
      <c r="AD23" s="829"/>
      <c r="AE23" s="830"/>
      <c r="AF23" s="831">
        <v>562</v>
      </c>
      <c r="AG23" s="829"/>
      <c r="AH23" s="829"/>
      <c r="AI23" s="829"/>
      <c r="AJ23" s="832"/>
      <c r="AK23" s="833"/>
      <c r="AL23" s="834"/>
      <c r="AM23" s="834"/>
      <c r="AN23" s="834"/>
      <c r="AO23" s="834"/>
      <c r="AP23" s="829">
        <v>31475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391</v>
      </c>
      <c r="C28" s="786"/>
      <c r="D28" s="786"/>
      <c r="E28" s="786"/>
      <c r="F28" s="786"/>
      <c r="G28" s="786"/>
      <c r="H28" s="786"/>
      <c r="I28" s="786"/>
      <c r="J28" s="786"/>
      <c r="K28" s="786"/>
      <c r="L28" s="786"/>
      <c r="M28" s="786"/>
      <c r="N28" s="786"/>
      <c r="O28" s="786"/>
      <c r="P28" s="787"/>
      <c r="Q28" s="858">
        <v>13725</v>
      </c>
      <c r="R28" s="859"/>
      <c r="S28" s="859"/>
      <c r="T28" s="859"/>
      <c r="U28" s="859"/>
      <c r="V28" s="859">
        <v>13701</v>
      </c>
      <c r="W28" s="859"/>
      <c r="X28" s="859"/>
      <c r="Y28" s="859"/>
      <c r="Z28" s="859"/>
      <c r="AA28" s="859">
        <v>24</v>
      </c>
      <c r="AB28" s="859"/>
      <c r="AC28" s="859"/>
      <c r="AD28" s="859"/>
      <c r="AE28" s="860"/>
      <c r="AF28" s="861">
        <v>24</v>
      </c>
      <c r="AG28" s="859"/>
      <c r="AH28" s="859"/>
      <c r="AI28" s="859"/>
      <c r="AJ28" s="862"/>
      <c r="AK28" s="863">
        <v>1435</v>
      </c>
      <c r="AL28" s="864"/>
      <c r="AM28" s="864"/>
      <c r="AN28" s="864"/>
      <c r="AO28" s="864"/>
      <c r="AP28" s="864" t="s">
        <v>551</v>
      </c>
      <c r="AQ28" s="864"/>
      <c r="AR28" s="864"/>
      <c r="AS28" s="864"/>
      <c r="AT28" s="864"/>
      <c r="AU28" s="864" t="s">
        <v>551</v>
      </c>
      <c r="AV28" s="864"/>
      <c r="AW28" s="864"/>
      <c r="AX28" s="864"/>
      <c r="AY28" s="864"/>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392</v>
      </c>
      <c r="C29" s="817"/>
      <c r="D29" s="817"/>
      <c r="E29" s="817"/>
      <c r="F29" s="817"/>
      <c r="G29" s="817"/>
      <c r="H29" s="817"/>
      <c r="I29" s="817"/>
      <c r="J29" s="817"/>
      <c r="K29" s="817"/>
      <c r="L29" s="817"/>
      <c r="M29" s="817"/>
      <c r="N29" s="817"/>
      <c r="O29" s="817"/>
      <c r="P29" s="818"/>
      <c r="Q29" s="819">
        <v>15</v>
      </c>
      <c r="R29" s="820"/>
      <c r="S29" s="820"/>
      <c r="T29" s="820"/>
      <c r="U29" s="820"/>
      <c r="V29" s="820">
        <v>15</v>
      </c>
      <c r="W29" s="820"/>
      <c r="X29" s="820"/>
      <c r="Y29" s="820"/>
      <c r="Z29" s="820"/>
      <c r="AA29" s="820">
        <v>0</v>
      </c>
      <c r="AB29" s="820"/>
      <c r="AC29" s="820"/>
      <c r="AD29" s="820"/>
      <c r="AE29" s="821"/>
      <c r="AF29" s="822" t="s">
        <v>122</v>
      </c>
      <c r="AG29" s="823"/>
      <c r="AH29" s="823"/>
      <c r="AI29" s="823"/>
      <c r="AJ29" s="824"/>
      <c r="AK29" s="870" t="s">
        <v>551</v>
      </c>
      <c r="AL29" s="866"/>
      <c r="AM29" s="866"/>
      <c r="AN29" s="866"/>
      <c r="AO29" s="866"/>
      <c r="AP29" s="866" t="s">
        <v>551</v>
      </c>
      <c r="AQ29" s="866"/>
      <c r="AR29" s="866"/>
      <c r="AS29" s="866"/>
      <c r="AT29" s="866"/>
      <c r="AU29" s="866" t="s">
        <v>551</v>
      </c>
      <c r="AV29" s="866"/>
      <c r="AW29" s="866"/>
      <c r="AX29" s="866"/>
      <c r="AY29" s="866"/>
      <c r="AZ29" s="867" t="s">
        <v>551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393</v>
      </c>
      <c r="C30" s="817"/>
      <c r="D30" s="817"/>
      <c r="E30" s="817"/>
      <c r="F30" s="817"/>
      <c r="G30" s="817"/>
      <c r="H30" s="817"/>
      <c r="I30" s="817"/>
      <c r="J30" s="817"/>
      <c r="K30" s="817"/>
      <c r="L30" s="817"/>
      <c r="M30" s="817"/>
      <c r="N30" s="817"/>
      <c r="O30" s="817"/>
      <c r="P30" s="818"/>
      <c r="Q30" s="819">
        <v>11216</v>
      </c>
      <c r="R30" s="820"/>
      <c r="S30" s="820"/>
      <c r="T30" s="820"/>
      <c r="U30" s="820"/>
      <c r="V30" s="820">
        <v>11165</v>
      </c>
      <c r="W30" s="820"/>
      <c r="X30" s="820"/>
      <c r="Y30" s="820"/>
      <c r="Z30" s="820"/>
      <c r="AA30" s="820">
        <v>50</v>
      </c>
      <c r="AB30" s="820"/>
      <c r="AC30" s="820"/>
      <c r="AD30" s="820"/>
      <c r="AE30" s="821"/>
      <c r="AF30" s="822">
        <v>50</v>
      </c>
      <c r="AG30" s="823"/>
      <c r="AH30" s="823"/>
      <c r="AI30" s="823"/>
      <c r="AJ30" s="824"/>
      <c r="AK30" s="870">
        <v>1893</v>
      </c>
      <c r="AL30" s="866"/>
      <c r="AM30" s="866"/>
      <c r="AN30" s="866"/>
      <c r="AO30" s="866"/>
      <c r="AP30" s="866" t="s">
        <v>551</v>
      </c>
      <c r="AQ30" s="866"/>
      <c r="AR30" s="866"/>
      <c r="AS30" s="866"/>
      <c r="AT30" s="866"/>
      <c r="AU30" s="866" t="s">
        <v>551</v>
      </c>
      <c r="AV30" s="866"/>
      <c r="AW30" s="866"/>
      <c r="AX30" s="866"/>
      <c r="AY30" s="866"/>
      <c r="AZ30" s="867" t="s">
        <v>551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394</v>
      </c>
      <c r="C31" s="817"/>
      <c r="D31" s="817"/>
      <c r="E31" s="817"/>
      <c r="F31" s="817"/>
      <c r="G31" s="817"/>
      <c r="H31" s="817"/>
      <c r="I31" s="817"/>
      <c r="J31" s="817"/>
      <c r="K31" s="817"/>
      <c r="L31" s="817"/>
      <c r="M31" s="817"/>
      <c r="N31" s="817"/>
      <c r="O31" s="817"/>
      <c r="P31" s="818"/>
      <c r="Q31" s="819">
        <v>2118</v>
      </c>
      <c r="R31" s="820"/>
      <c r="S31" s="820"/>
      <c r="T31" s="820"/>
      <c r="U31" s="820"/>
      <c r="V31" s="820">
        <v>2082</v>
      </c>
      <c r="W31" s="820"/>
      <c r="X31" s="820"/>
      <c r="Y31" s="820"/>
      <c r="Z31" s="820"/>
      <c r="AA31" s="820">
        <v>36</v>
      </c>
      <c r="AB31" s="820"/>
      <c r="AC31" s="820"/>
      <c r="AD31" s="820"/>
      <c r="AE31" s="821"/>
      <c r="AF31" s="822">
        <v>36</v>
      </c>
      <c r="AG31" s="823"/>
      <c r="AH31" s="823"/>
      <c r="AI31" s="823"/>
      <c r="AJ31" s="824"/>
      <c r="AK31" s="870">
        <v>549</v>
      </c>
      <c r="AL31" s="866"/>
      <c r="AM31" s="866"/>
      <c r="AN31" s="866"/>
      <c r="AO31" s="866"/>
      <c r="AP31" s="866" t="s">
        <v>551</v>
      </c>
      <c r="AQ31" s="866"/>
      <c r="AR31" s="866"/>
      <c r="AS31" s="866"/>
      <c r="AT31" s="866"/>
      <c r="AU31" s="866" t="s">
        <v>551</v>
      </c>
      <c r="AV31" s="866"/>
      <c r="AW31" s="866"/>
      <c r="AX31" s="866"/>
      <c r="AY31" s="866"/>
      <c r="AZ31" s="867" t="s">
        <v>551</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2184</v>
      </c>
      <c r="R32" s="820"/>
      <c r="S32" s="820"/>
      <c r="T32" s="820"/>
      <c r="U32" s="820"/>
      <c r="V32" s="820">
        <v>1990</v>
      </c>
      <c r="W32" s="820"/>
      <c r="X32" s="820"/>
      <c r="Y32" s="820"/>
      <c r="Z32" s="820"/>
      <c r="AA32" s="820">
        <v>194</v>
      </c>
      <c r="AB32" s="820"/>
      <c r="AC32" s="820"/>
      <c r="AD32" s="820"/>
      <c r="AE32" s="821"/>
      <c r="AF32" s="822">
        <v>2730</v>
      </c>
      <c r="AG32" s="823"/>
      <c r="AH32" s="823"/>
      <c r="AI32" s="823"/>
      <c r="AJ32" s="824"/>
      <c r="AK32" s="870" t="s">
        <v>551</v>
      </c>
      <c r="AL32" s="866"/>
      <c r="AM32" s="866"/>
      <c r="AN32" s="866"/>
      <c r="AO32" s="866"/>
      <c r="AP32" s="866">
        <v>1331</v>
      </c>
      <c r="AQ32" s="866"/>
      <c r="AR32" s="866"/>
      <c r="AS32" s="866"/>
      <c r="AT32" s="866"/>
      <c r="AU32" s="866">
        <v>53</v>
      </c>
      <c r="AV32" s="866"/>
      <c r="AW32" s="866"/>
      <c r="AX32" s="866"/>
      <c r="AY32" s="866"/>
      <c r="AZ32" s="867" t="s">
        <v>551</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397</v>
      </c>
      <c r="C33" s="817"/>
      <c r="D33" s="817"/>
      <c r="E33" s="817"/>
      <c r="F33" s="817"/>
      <c r="G33" s="817"/>
      <c r="H33" s="817"/>
      <c r="I33" s="817"/>
      <c r="J33" s="817"/>
      <c r="K33" s="817"/>
      <c r="L33" s="817"/>
      <c r="M33" s="817"/>
      <c r="N33" s="817"/>
      <c r="O33" s="817"/>
      <c r="P33" s="818"/>
      <c r="Q33" s="819">
        <v>3521</v>
      </c>
      <c r="R33" s="820"/>
      <c r="S33" s="820"/>
      <c r="T33" s="820"/>
      <c r="U33" s="820"/>
      <c r="V33" s="820">
        <v>3459</v>
      </c>
      <c r="W33" s="820"/>
      <c r="X33" s="820"/>
      <c r="Y33" s="820"/>
      <c r="Z33" s="820"/>
      <c r="AA33" s="820">
        <v>62</v>
      </c>
      <c r="AB33" s="820"/>
      <c r="AC33" s="820"/>
      <c r="AD33" s="820"/>
      <c r="AE33" s="821"/>
      <c r="AF33" s="822">
        <v>835</v>
      </c>
      <c r="AG33" s="823"/>
      <c r="AH33" s="823"/>
      <c r="AI33" s="823"/>
      <c r="AJ33" s="824"/>
      <c r="AK33" s="870" t="s">
        <v>551</v>
      </c>
      <c r="AL33" s="866"/>
      <c r="AM33" s="866"/>
      <c r="AN33" s="866"/>
      <c r="AO33" s="866"/>
      <c r="AP33" s="866">
        <v>19165</v>
      </c>
      <c r="AQ33" s="866"/>
      <c r="AR33" s="866"/>
      <c r="AS33" s="866"/>
      <c r="AT33" s="866"/>
      <c r="AU33" s="866">
        <v>13780</v>
      </c>
      <c r="AV33" s="866"/>
      <c r="AW33" s="866"/>
      <c r="AX33" s="866"/>
      <c r="AY33" s="866"/>
      <c r="AZ33" s="867" t="s">
        <v>551</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379</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3676</v>
      </c>
      <c r="AG63" s="880"/>
      <c r="AH63" s="880"/>
      <c r="AI63" s="880"/>
      <c r="AJ63" s="881"/>
      <c r="AK63" s="882"/>
      <c r="AL63" s="877"/>
      <c r="AM63" s="877"/>
      <c r="AN63" s="877"/>
      <c r="AO63" s="877"/>
      <c r="AP63" s="880">
        <f>SUM(AP28:AT62)</f>
        <v>20496</v>
      </c>
      <c r="AQ63" s="880"/>
      <c r="AR63" s="880"/>
      <c r="AS63" s="880"/>
      <c r="AT63" s="880"/>
      <c r="AU63" s="880">
        <f>SUM(AU28:AY62)</f>
        <v>13833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v>4359</v>
      </c>
      <c r="R68" s="902"/>
      <c r="S68" s="902"/>
      <c r="T68" s="902"/>
      <c r="U68" s="902"/>
      <c r="V68" s="902">
        <v>4198</v>
      </c>
      <c r="W68" s="902"/>
      <c r="X68" s="902"/>
      <c r="Y68" s="902"/>
      <c r="Z68" s="902"/>
      <c r="AA68" s="902">
        <v>161</v>
      </c>
      <c r="AB68" s="902"/>
      <c r="AC68" s="902"/>
      <c r="AD68" s="902"/>
      <c r="AE68" s="902"/>
      <c r="AF68" s="902">
        <v>161</v>
      </c>
      <c r="AG68" s="902"/>
      <c r="AH68" s="902"/>
      <c r="AI68" s="902"/>
      <c r="AJ68" s="902"/>
      <c r="AK68" s="902" t="s">
        <v>551</v>
      </c>
      <c r="AL68" s="902"/>
      <c r="AM68" s="902"/>
      <c r="AN68" s="902"/>
      <c r="AO68" s="902"/>
      <c r="AP68" s="902">
        <v>6084</v>
      </c>
      <c r="AQ68" s="902"/>
      <c r="AR68" s="902"/>
      <c r="AS68" s="902"/>
      <c r="AT68" s="902"/>
      <c r="AU68" s="902">
        <v>1370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164</v>
      </c>
      <c r="R69" s="866"/>
      <c r="S69" s="866"/>
      <c r="T69" s="866"/>
      <c r="U69" s="866"/>
      <c r="V69" s="866">
        <v>161</v>
      </c>
      <c r="W69" s="866"/>
      <c r="X69" s="866"/>
      <c r="Y69" s="866"/>
      <c r="Z69" s="866"/>
      <c r="AA69" s="866">
        <v>4</v>
      </c>
      <c r="AB69" s="866"/>
      <c r="AC69" s="866"/>
      <c r="AD69" s="866"/>
      <c r="AE69" s="866"/>
      <c r="AF69" s="866">
        <v>4</v>
      </c>
      <c r="AG69" s="866"/>
      <c r="AH69" s="866"/>
      <c r="AI69" s="866"/>
      <c r="AJ69" s="866"/>
      <c r="AK69" s="866" t="s">
        <v>551</v>
      </c>
      <c r="AL69" s="866"/>
      <c r="AM69" s="866"/>
      <c r="AN69" s="866"/>
      <c r="AO69" s="866"/>
      <c r="AP69" s="866" t="s">
        <v>551</v>
      </c>
      <c r="AQ69" s="866"/>
      <c r="AR69" s="866"/>
      <c r="AS69" s="866"/>
      <c r="AT69" s="866"/>
      <c r="AU69" s="866" t="s">
        <v>551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554</v>
      </c>
      <c r="C70" s="910"/>
      <c r="D70" s="910"/>
      <c r="E70" s="910"/>
      <c r="F70" s="910"/>
      <c r="G70" s="910"/>
      <c r="H70" s="910"/>
      <c r="I70" s="910"/>
      <c r="J70" s="910"/>
      <c r="K70" s="910"/>
      <c r="L70" s="910"/>
      <c r="M70" s="910"/>
      <c r="N70" s="910"/>
      <c r="O70" s="910"/>
      <c r="P70" s="911"/>
      <c r="Q70" s="912">
        <v>475</v>
      </c>
      <c r="R70" s="866"/>
      <c r="S70" s="866"/>
      <c r="T70" s="866"/>
      <c r="U70" s="866"/>
      <c r="V70" s="866">
        <v>455</v>
      </c>
      <c r="W70" s="866"/>
      <c r="X70" s="866"/>
      <c r="Y70" s="866"/>
      <c r="Z70" s="866"/>
      <c r="AA70" s="866">
        <v>20</v>
      </c>
      <c r="AB70" s="866"/>
      <c r="AC70" s="866"/>
      <c r="AD70" s="866"/>
      <c r="AE70" s="866"/>
      <c r="AF70" s="866">
        <v>20</v>
      </c>
      <c r="AG70" s="866"/>
      <c r="AH70" s="866"/>
      <c r="AI70" s="866"/>
      <c r="AJ70" s="866"/>
      <c r="AK70" s="866" t="s">
        <v>551</v>
      </c>
      <c r="AL70" s="866"/>
      <c r="AM70" s="866"/>
      <c r="AN70" s="866"/>
      <c r="AO70" s="866"/>
      <c r="AP70" s="866" t="s">
        <v>551</v>
      </c>
      <c r="AQ70" s="866"/>
      <c r="AR70" s="866"/>
      <c r="AS70" s="866"/>
      <c r="AT70" s="866"/>
      <c r="AU70" s="866" t="s">
        <v>551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598</v>
      </c>
      <c r="R71" s="866"/>
      <c r="S71" s="866"/>
      <c r="T71" s="866"/>
      <c r="U71" s="866"/>
      <c r="V71" s="866">
        <v>537</v>
      </c>
      <c r="W71" s="866"/>
      <c r="X71" s="866"/>
      <c r="Y71" s="866"/>
      <c r="Z71" s="866"/>
      <c r="AA71" s="866">
        <v>61</v>
      </c>
      <c r="AB71" s="866"/>
      <c r="AC71" s="866"/>
      <c r="AD71" s="866"/>
      <c r="AE71" s="866"/>
      <c r="AF71" s="866">
        <v>61</v>
      </c>
      <c r="AG71" s="866"/>
      <c r="AH71" s="866"/>
      <c r="AI71" s="866"/>
      <c r="AJ71" s="866"/>
      <c r="AK71" s="866">
        <v>137</v>
      </c>
      <c r="AL71" s="866"/>
      <c r="AM71" s="866"/>
      <c r="AN71" s="866"/>
      <c r="AO71" s="866"/>
      <c r="AP71" s="866" t="s">
        <v>551</v>
      </c>
      <c r="AQ71" s="866"/>
      <c r="AR71" s="866"/>
      <c r="AS71" s="866"/>
      <c r="AT71" s="866"/>
      <c r="AU71" s="866" t="s">
        <v>551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556</v>
      </c>
      <c r="C72" s="910"/>
      <c r="D72" s="910"/>
      <c r="E72" s="910"/>
      <c r="F72" s="910"/>
      <c r="G72" s="910"/>
      <c r="H72" s="910"/>
      <c r="I72" s="910"/>
      <c r="J72" s="910"/>
      <c r="K72" s="910"/>
      <c r="L72" s="910"/>
      <c r="M72" s="910"/>
      <c r="N72" s="910"/>
      <c r="O72" s="910"/>
      <c r="P72" s="911"/>
      <c r="Q72" s="912">
        <v>2157</v>
      </c>
      <c r="R72" s="866"/>
      <c r="S72" s="866"/>
      <c r="T72" s="866"/>
      <c r="U72" s="866"/>
      <c r="V72" s="866">
        <v>2117</v>
      </c>
      <c r="W72" s="866"/>
      <c r="X72" s="866"/>
      <c r="Y72" s="866"/>
      <c r="Z72" s="866"/>
      <c r="AA72" s="866">
        <v>41</v>
      </c>
      <c r="AB72" s="866"/>
      <c r="AC72" s="866"/>
      <c r="AD72" s="866"/>
      <c r="AE72" s="866"/>
      <c r="AF72" s="866">
        <v>41</v>
      </c>
      <c r="AG72" s="866"/>
      <c r="AH72" s="866"/>
      <c r="AI72" s="866"/>
      <c r="AJ72" s="866"/>
      <c r="AK72" s="866" t="s">
        <v>551</v>
      </c>
      <c r="AL72" s="866"/>
      <c r="AM72" s="866"/>
      <c r="AN72" s="866"/>
      <c r="AO72" s="866"/>
      <c r="AP72" s="866">
        <v>400</v>
      </c>
      <c r="AQ72" s="866"/>
      <c r="AR72" s="866"/>
      <c r="AS72" s="866"/>
      <c r="AT72" s="866"/>
      <c r="AU72" s="866">
        <v>257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557</v>
      </c>
      <c r="C73" s="910"/>
      <c r="D73" s="910"/>
      <c r="E73" s="910"/>
      <c r="F73" s="910"/>
      <c r="G73" s="910"/>
      <c r="H73" s="910"/>
      <c r="I73" s="910"/>
      <c r="J73" s="910"/>
      <c r="K73" s="910"/>
      <c r="L73" s="910"/>
      <c r="M73" s="910"/>
      <c r="N73" s="910"/>
      <c r="O73" s="910"/>
      <c r="P73" s="911"/>
      <c r="Q73" s="912">
        <v>230</v>
      </c>
      <c r="R73" s="866"/>
      <c r="S73" s="866"/>
      <c r="T73" s="866"/>
      <c r="U73" s="866"/>
      <c r="V73" s="866">
        <v>195</v>
      </c>
      <c r="W73" s="866"/>
      <c r="X73" s="866"/>
      <c r="Y73" s="866"/>
      <c r="Z73" s="866"/>
      <c r="AA73" s="866">
        <v>35</v>
      </c>
      <c r="AB73" s="866"/>
      <c r="AC73" s="866"/>
      <c r="AD73" s="866"/>
      <c r="AE73" s="866"/>
      <c r="AF73" s="866">
        <v>35</v>
      </c>
      <c r="AG73" s="866"/>
      <c r="AH73" s="866"/>
      <c r="AI73" s="866"/>
      <c r="AJ73" s="866"/>
      <c r="AK73" s="866" t="s">
        <v>551</v>
      </c>
      <c r="AL73" s="866"/>
      <c r="AM73" s="866"/>
      <c r="AN73" s="866"/>
      <c r="AO73" s="866"/>
      <c r="AP73" s="866" t="s">
        <v>551</v>
      </c>
      <c r="AQ73" s="866"/>
      <c r="AR73" s="866"/>
      <c r="AS73" s="866"/>
      <c r="AT73" s="866"/>
      <c r="AU73" s="866" t="s">
        <v>551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558</v>
      </c>
      <c r="C74" s="910"/>
      <c r="D74" s="910"/>
      <c r="E74" s="910"/>
      <c r="F74" s="910"/>
      <c r="G74" s="910"/>
      <c r="H74" s="910"/>
      <c r="I74" s="910"/>
      <c r="J74" s="910"/>
      <c r="K74" s="910"/>
      <c r="L74" s="910"/>
      <c r="M74" s="910"/>
      <c r="N74" s="910"/>
      <c r="O74" s="910"/>
      <c r="P74" s="911"/>
      <c r="Q74" s="912">
        <v>1359863</v>
      </c>
      <c r="R74" s="866"/>
      <c r="S74" s="866"/>
      <c r="T74" s="866"/>
      <c r="U74" s="866"/>
      <c r="V74" s="866">
        <v>1332205</v>
      </c>
      <c r="W74" s="866"/>
      <c r="X74" s="866"/>
      <c r="Y74" s="866"/>
      <c r="Z74" s="866"/>
      <c r="AA74" s="866">
        <v>27659</v>
      </c>
      <c r="AB74" s="866"/>
      <c r="AC74" s="866"/>
      <c r="AD74" s="866"/>
      <c r="AE74" s="866"/>
      <c r="AF74" s="866">
        <v>27659</v>
      </c>
      <c r="AG74" s="866"/>
      <c r="AH74" s="866"/>
      <c r="AI74" s="866"/>
      <c r="AJ74" s="866"/>
      <c r="AK74" s="866">
        <v>9500</v>
      </c>
      <c r="AL74" s="866"/>
      <c r="AM74" s="866"/>
      <c r="AN74" s="866"/>
      <c r="AO74" s="866"/>
      <c r="AP74" s="866" t="s">
        <v>551</v>
      </c>
      <c r="AQ74" s="866"/>
      <c r="AR74" s="866"/>
      <c r="AS74" s="866"/>
      <c r="AT74" s="866"/>
      <c r="AU74" s="866" t="s">
        <v>551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559</v>
      </c>
      <c r="C75" s="910"/>
      <c r="D75" s="910"/>
      <c r="E75" s="910"/>
      <c r="F75" s="910"/>
      <c r="G75" s="910"/>
      <c r="H75" s="910"/>
      <c r="I75" s="910"/>
      <c r="J75" s="910"/>
      <c r="K75" s="910"/>
      <c r="L75" s="910"/>
      <c r="M75" s="910"/>
      <c r="N75" s="910"/>
      <c r="O75" s="910"/>
      <c r="P75" s="911"/>
      <c r="Q75" s="913">
        <v>38885</v>
      </c>
      <c r="R75" s="914"/>
      <c r="S75" s="914"/>
      <c r="T75" s="914"/>
      <c r="U75" s="870"/>
      <c r="V75" s="915">
        <v>35641</v>
      </c>
      <c r="W75" s="914"/>
      <c r="X75" s="914"/>
      <c r="Y75" s="914"/>
      <c r="Z75" s="870"/>
      <c r="AA75" s="915">
        <v>3244</v>
      </c>
      <c r="AB75" s="914"/>
      <c r="AC75" s="914"/>
      <c r="AD75" s="914"/>
      <c r="AE75" s="870"/>
      <c r="AF75" s="915">
        <v>26209</v>
      </c>
      <c r="AG75" s="914"/>
      <c r="AH75" s="914"/>
      <c r="AI75" s="914"/>
      <c r="AJ75" s="870"/>
      <c r="AK75" s="915" t="s">
        <v>551</v>
      </c>
      <c r="AL75" s="914"/>
      <c r="AM75" s="914"/>
      <c r="AN75" s="914"/>
      <c r="AO75" s="870"/>
      <c r="AP75" s="915">
        <v>94795</v>
      </c>
      <c r="AQ75" s="914"/>
      <c r="AR75" s="914"/>
      <c r="AS75" s="914"/>
      <c r="AT75" s="870"/>
      <c r="AU75" s="915" t="s">
        <v>551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560</v>
      </c>
      <c r="C76" s="910"/>
      <c r="D76" s="910"/>
      <c r="E76" s="910"/>
      <c r="F76" s="910"/>
      <c r="G76" s="910"/>
      <c r="H76" s="910"/>
      <c r="I76" s="910"/>
      <c r="J76" s="910"/>
      <c r="K76" s="910"/>
      <c r="L76" s="910"/>
      <c r="M76" s="910"/>
      <c r="N76" s="910"/>
      <c r="O76" s="910"/>
      <c r="P76" s="911"/>
      <c r="Q76" s="913">
        <v>6635</v>
      </c>
      <c r="R76" s="914"/>
      <c r="S76" s="914"/>
      <c r="T76" s="914"/>
      <c r="U76" s="870"/>
      <c r="V76" s="915">
        <v>5820</v>
      </c>
      <c r="W76" s="914"/>
      <c r="X76" s="914"/>
      <c r="Y76" s="914"/>
      <c r="Z76" s="870"/>
      <c r="AA76" s="915">
        <v>815</v>
      </c>
      <c r="AB76" s="914"/>
      <c r="AC76" s="914"/>
      <c r="AD76" s="914"/>
      <c r="AE76" s="870"/>
      <c r="AF76" s="915">
        <v>19303</v>
      </c>
      <c r="AG76" s="914"/>
      <c r="AH76" s="914"/>
      <c r="AI76" s="914"/>
      <c r="AJ76" s="870"/>
      <c r="AK76" s="915" t="s">
        <v>551</v>
      </c>
      <c r="AL76" s="914"/>
      <c r="AM76" s="914"/>
      <c r="AN76" s="914"/>
      <c r="AO76" s="870"/>
      <c r="AP76" s="915">
        <v>22689</v>
      </c>
      <c r="AQ76" s="914"/>
      <c r="AR76" s="914"/>
      <c r="AS76" s="914"/>
      <c r="AT76" s="870"/>
      <c r="AU76" s="915" t="s">
        <v>551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379</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73493</v>
      </c>
      <c r="AG88" s="880"/>
      <c r="AH88" s="880"/>
      <c r="AI88" s="880"/>
      <c r="AJ88" s="880"/>
      <c r="AK88" s="877"/>
      <c r="AL88" s="877"/>
      <c r="AM88" s="877"/>
      <c r="AN88" s="877"/>
      <c r="AO88" s="877"/>
      <c r="AP88" s="880">
        <f>SUM(AP68:AT87)</f>
        <v>123968</v>
      </c>
      <c r="AQ88" s="880"/>
      <c r="AR88" s="880"/>
      <c r="AS88" s="880"/>
      <c r="AT88" s="880"/>
      <c r="AU88" s="880">
        <f>SUM(AU68:AY87)</f>
        <v>1627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649</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2">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3913349</v>
      </c>
      <c r="AB110" s="936"/>
      <c r="AC110" s="936"/>
      <c r="AD110" s="936"/>
      <c r="AE110" s="937"/>
      <c r="AF110" s="938">
        <v>3780961</v>
      </c>
      <c r="AG110" s="936"/>
      <c r="AH110" s="936"/>
      <c r="AI110" s="936"/>
      <c r="AJ110" s="937"/>
      <c r="AK110" s="938">
        <v>3764518</v>
      </c>
      <c r="AL110" s="936"/>
      <c r="AM110" s="936"/>
      <c r="AN110" s="936"/>
      <c r="AO110" s="937"/>
      <c r="AP110" s="939">
        <v>16.8</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33737503</v>
      </c>
      <c r="BR110" s="967"/>
      <c r="BS110" s="967"/>
      <c r="BT110" s="967"/>
      <c r="BU110" s="967"/>
      <c r="BV110" s="967">
        <v>32755596</v>
      </c>
      <c r="BW110" s="967"/>
      <c r="BX110" s="967"/>
      <c r="BY110" s="967"/>
      <c r="BZ110" s="967"/>
      <c r="CA110" s="967">
        <v>31474913</v>
      </c>
      <c r="CB110" s="967"/>
      <c r="CC110" s="967"/>
      <c r="CD110" s="967"/>
      <c r="CE110" s="967"/>
      <c r="CF110" s="980">
        <v>140.30000000000001</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16444966</v>
      </c>
      <c r="BR112" s="962"/>
      <c r="BS112" s="962"/>
      <c r="BT112" s="962"/>
      <c r="BU112" s="962"/>
      <c r="BV112" s="962">
        <v>15015919</v>
      </c>
      <c r="BW112" s="962"/>
      <c r="BX112" s="962"/>
      <c r="BY112" s="962"/>
      <c r="BZ112" s="962"/>
      <c r="CA112" s="962">
        <v>13833079</v>
      </c>
      <c r="CB112" s="962"/>
      <c r="CC112" s="962"/>
      <c r="CD112" s="962"/>
      <c r="CE112" s="962"/>
      <c r="CF112" s="956">
        <v>61.7</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2010081</v>
      </c>
      <c r="AB113" s="974"/>
      <c r="AC113" s="974"/>
      <c r="AD113" s="974"/>
      <c r="AE113" s="975"/>
      <c r="AF113" s="976">
        <v>1469794</v>
      </c>
      <c r="AG113" s="974"/>
      <c r="AH113" s="974"/>
      <c r="AI113" s="974"/>
      <c r="AJ113" s="975"/>
      <c r="AK113" s="976">
        <v>1439000</v>
      </c>
      <c r="AL113" s="974"/>
      <c r="AM113" s="974"/>
      <c r="AN113" s="974"/>
      <c r="AO113" s="975"/>
      <c r="AP113" s="977">
        <v>6.4</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1920809</v>
      </c>
      <c r="BR113" s="962"/>
      <c r="BS113" s="962"/>
      <c r="BT113" s="962"/>
      <c r="BU113" s="962"/>
      <c r="BV113" s="962">
        <v>1730249</v>
      </c>
      <c r="BW113" s="962"/>
      <c r="BX113" s="962"/>
      <c r="BY113" s="962"/>
      <c r="BZ113" s="962"/>
      <c r="CA113" s="962">
        <v>1627230</v>
      </c>
      <c r="CB113" s="962"/>
      <c r="CC113" s="962"/>
      <c r="CD113" s="962"/>
      <c r="CE113" s="962"/>
      <c r="CF113" s="956">
        <v>7.3</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214362</v>
      </c>
      <c r="AB114" s="995"/>
      <c r="AC114" s="995"/>
      <c r="AD114" s="995"/>
      <c r="AE114" s="996"/>
      <c r="AF114" s="997">
        <v>195197</v>
      </c>
      <c r="AG114" s="995"/>
      <c r="AH114" s="995"/>
      <c r="AI114" s="995"/>
      <c r="AJ114" s="996"/>
      <c r="AK114" s="997">
        <v>190385</v>
      </c>
      <c r="AL114" s="995"/>
      <c r="AM114" s="995"/>
      <c r="AN114" s="995"/>
      <c r="AO114" s="996"/>
      <c r="AP114" s="998">
        <v>0.8</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3239200</v>
      </c>
      <c r="BR114" s="962"/>
      <c r="BS114" s="962"/>
      <c r="BT114" s="962"/>
      <c r="BU114" s="962"/>
      <c r="BV114" s="962">
        <v>3262100</v>
      </c>
      <c r="BW114" s="962"/>
      <c r="BX114" s="962"/>
      <c r="BY114" s="962"/>
      <c r="BZ114" s="962"/>
      <c r="CA114" s="962">
        <v>3368341</v>
      </c>
      <c r="CB114" s="962"/>
      <c r="CC114" s="962"/>
      <c r="CD114" s="962"/>
      <c r="CE114" s="962"/>
      <c r="CF114" s="956">
        <v>15</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6137792</v>
      </c>
      <c r="AB117" s="1015"/>
      <c r="AC117" s="1015"/>
      <c r="AD117" s="1015"/>
      <c r="AE117" s="1016"/>
      <c r="AF117" s="1017">
        <v>5445952</v>
      </c>
      <c r="AG117" s="1015"/>
      <c r="AH117" s="1015"/>
      <c r="AI117" s="1015"/>
      <c r="AJ117" s="1016"/>
      <c r="AK117" s="1017">
        <v>5393903</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55342478</v>
      </c>
      <c r="BR119" s="1036"/>
      <c r="BS119" s="1036"/>
      <c r="BT119" s="1036"/>
      <c r="BU119" s="1036"/>
      <c r="BV119" s="1036">
        <v>52763864</v>
      </c>
      <c r="BW119" s="1036"/>
      <c r="BX119" s="1036"/>
      <c r="BY119" s="1036"/>
      <c r="BZ119" s="1036"/>
      <c r="CA119" s="1036">
        <v>50303563</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18791272</v>
      </c>
      <c r="BR120" s="967"/>
      <c r="BS120" s="967"/>
      <c r="BT120" s="967"/>
      <c r="BU120" s="967"/>
      <c r="BV120" s="967">
        <v>20332179</v>
      </c>
      <c r="BW120" s="967"/>
      <c r="BX120" s="967"/>
      <c r="BY120" s="967"/>
      <c r="BZ120" s="967"/>
      <c r="CA120" s="967">
        <v>20998462</v>
      </c>
      <c r="CB120" s="967"/>
      <c r="CC120" s="967"/>
      <c r="CD120" s="967"/>
      <c r="CE120" s="967"/>
      <c r="CF120" s="980">
        <v>93.6</v>
      </c>
      <c r="CG120" s="981"/>
      <c r="CH120" s="981"/>
      <c r="CI120" s="981"/>
      <c r="CJ120" s="981"/>
      <c r="CK120" s="1042" t="s">
        <v>448</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16350361</v>
      </c>
      <c r="DH120" s="967"/>
      <c r="DI120" s="967"/>
      <c r="DJ120" s="967"/>
      <c r="DK120" s="967"/>
      <c r="DL120" s="967">
        <v>14950471</v>
      </c>
      <c r="DM120" s="967"/>
      <c r="DN120" s="967"/>
      <c r="DO120" s="967"/>
      <c r="DP120" s="967"/>
      <c r="DQ120" s="967">
        <v>13779846</v>
      </c>
      <c r="DR120" s="967"/>
      <c r="DS120" s="967"/>
      <c r="DT120" s="967"/>
      <c r="DU120" s="967"/>
      <c r="DV120" s="968">
        <v>61.4</v>
      </c>
      <c r="DW120" s="968"/>
      <c r="DX120" s="968"/>
      <c r="DY120" s="968"/>
      <c r="DZ120" s="969"/>
    </row>
    <row r="121" spans="1:130" s="230" customFormat="1" ht="26.25" customHeight="1" x14ac:dyDescent="0.2">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8221697</v>
      </c>
      <c r="BR121" s="962"/>
      <c r="BS121" s="962"/>
      <c r="BT121" s="962"/>
      <c r="BU121" s="962"/>
      <c r="BV121" s="962">
        <v>8799954</v>
      </c>
      <c r="BW121" s="962"/>
      <c r="BX121" s="962"/>
      <c r="BY121" s="962"/>
      <c r="BZ121" s="962"/>
      <c r="CA121" s="962">
        <v>8345532</v>
      </c>
      <c r="CB121" s="962"/>
      <c r="CC121" s="962"/>
      <c r="CD121" s="962"/>
      <c r="CE121" s="962"/>
      <c r="CF121" s="956">
        <v>37.200000000000003</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94605</v>
      </c>
      <c r="DH121" s="962"/>
      <c r="DI121" s="962"/>
      <c r="DJ121" s="962"/>
      <c r="DK121" s="962"/>
      <c r="DL121" s="962">
        <v>65448</v>
      </c>
      <c r="DM121" s="962"/>
      <c r="DN121" s="962"/>
      <c r="DO121" s="962"/>
      <c r="DP121" s="962"/>
      <c r="DQ121" s="962">
        <v>53233</v>
      </c>
      <c r="DR121" s="962"/>
      <c r="DS121" s="962"/>
      <c r="DT121" s="962"/>
      <c r="DU121" s="962"/>
      <c r="DV121" s="963">
        <v>0.2</v>
      </c>
      <c r="DW121" s="963"/>
      <c r="DX121" s="963"/>
      <c r="DY121" s="963"/>
      <c r="DZ121" s="964"/>
    </row>
    <row r="122" spans="1:130" s="230" customFormat="1" ht="26.25" customHeight="1" x14ac:dyDescent="0.2">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38846490</v>
      </c>
      <c r="BR122" s="1036"/>
      <c r="BS122" s="1036"/>
      <c r="BT122" s="1036"/>
      <c r="BU122" s="1036"/>
      <c r="BV122" s="1036">
        <v>37327516</v>
      </c>
      <c r="BW122" s="1036"/>
      <c r="BX122" s="1036"/>
      <c r="BY122" s="1036"/>
      <c r="BZ122" s="1036"/>
      <c r="CA122" s="1036">
        <v>35654416</v>
      </c>
      <c r="CB122" s="1036"/>
      <c r="CC122" s="1036"/>
      <c r="CD122" s="1036"/>
      <c r="CE122" s="1036"/>
      <c r="CF122" s="1053">
        <v>159</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65859459</v>
      </c>
      <c r="BR123" s="1100"/>
      <c r="BS123" s="1100"/>
      <c r="BT123" s="1100"/>
      <c r="BU123" s="1100"/>
      <c r="BV123" s="1100">
        <v>66459649</v>
      </c>
      <c r="BW123" s="1100"/>
      <c r="BX123" s="1100"/>
      <c r="BY123" s="1100"/>
      <c r="BZ123" s="1100"/>
      <c r="CA123" s="1100">
        <v>64998410</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1446912</v>
      </c>
      <c r="AB128" s="1082"/>
      <c r="AC128" s="1082"/>
      <c r="AD128" s="1082"/>
      <c r="AE128" s="1083"/>
      <c r="AF128" s="1084">
        <v>1334951</v>
      </c>
      <c r="AG128" s="1082"/>
      <c r="AH128" s="1082"/>
      <c r="AI128" s="1082"/>
      <c r="AJ128" s="1083"/>
      <c r="AK128" s="1084">
        <v>1357157</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12.03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25770953</v>
      </c>
      <c r="AB129" s="995"/>
      <c r="AC129" s="995"/>
      <c r="AD129" s="995"/>
      <c r="AE129" s="996"/>
      <c r="AF129" s="997">
        <v>25190391</v>
      </c>
      <c r="AG129" s="995"/>
      <c r="AH129" s="995"/>
      <c r="AI129" s="995"/>
      <c r="AJ129" s="996"/>
      <c r="AK129" s="997">
        <v>25763352</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17.03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3350686</v>
      </c>
      <c r="AB130" s="995"/>
      <c r="AC130" s="995"/>
      <c r="AD130" s="995"/>
      <c r="AE130" s="996"/>
      <c r="AF130" s="997">
        <v>3355372</v>
      </c>
      <c r="AG130" s="995"/>
      <c r="AH130" s="995"/>
      <c r="AI130" s="995"/>
      <c r="AJ130" s="996"/>
      <c r="AK130" s="997">
        <v>3333264</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4.0999999999999996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22420267</v>
      </c>
      <c r="AB131" s="1022"/>
      <c r="AC131" s="1022"/>
      <c r="AD131" s="1022"/>
      <c r="AE131" s="1023"/>
      <c r="AF131" s="1021">
        <v>21835019</v>
      </c>
      <c r="AG131" s="1022"/>
      <c r="AH131" s="1022"/>
      <c r="AI131" s="1022"/>
      <c r="AJ131" s="1023"/>
      <c r="AK131" s="1021">
        <v>22430088</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5.9776005339999996</v>
      </c>
      <c r="AB132" s="1133"/>
      <c r="AC132" s="1133"/>
      <c r="AD132" s="1133"/>
      <c r="AE132" s="1134"/>
      <c r="AF132" s="1135">
        <v>3.460630729</v>
      </c>
      <c r="AG132" s="1133"/>
      <c r="AH132" s="1133"/>
      <c r="AI132" s="1133"/>
      <c r="AJ132" s="1134"/>
      <c r="AK132" s="1135">
        <v>3.1363318769999999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6.5</v>
      </c>
      <c r="AB133" s="1116"/>
      <c r="AC133" s="1116"/>
      <c r="AD133" s="1116"/>
      <c r="AE133" s="1117"/>
      <c r="AF133" s="1115">
        <v>4.5</v>
      </c>
      <c r="AG133" s="1116"/>
      <c r="AH133" s="1116"/>
      <c r="AI133" s="1116"/>
      <c r="AJ133" s="1117"/>
      <c r="AK133" s="1115">
        <v>4.0999999999999996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27ZfczOGaSx27Zr3QP9muaJl6yNAmlwGq1Z0+R8j2wgKcwp39qn6nHbNR/RgXpSblxfq4cc9r6talOSLbBbkg==" saltValue="RQifGz1Ea1c2P713MvNF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6TLggdeA8VVR4ZfTqJpfwRggE0pSm+na2oUganCfidSVkJPjv6UfWCENRr8QNl1+peljBM1Jk3oAIbWK00gHQ==" saltValue="ei4rEipFLxnCKS2ucPgw6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3oHdsnMMbUY4beLykjDsFkprFA1ULchwqyDtXs/gPgJMkztc5rVF2dIRGiypS2MsH1fc6aLxKjOUSouCwsGFQ==" saltValue="5rHE8B2HTf7C9nyDymVT6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5876807</v>
      </c>
      <c r="AP9" s="281">
        <v>50498</v>
      </c>
      <c r="AQ9" s="282">
        <v>63160</v>
      </c>
      <c r="AR9" s="283">
        <v>-20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1207355</v>
      </c>
      <c r="AP10" s="284">
        <v>10375</v>
      </c>
      <c r="AQ10" s="285">
        <v>4257</v>
      </c>
      <c r="AR10" s="286">
        <v>143.69999999999999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51155</v>
      </c>
      <c r="AP11" s="284">
        <v>440</v>
      </c>
      <c r="AQ11" s="285">
        <v>595</v>
      </c>
      <c r="AR11" s="286">
        <v>-26.1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9</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332675</v>
      </c>
      <c r="AP13" s="284">
        <v>2859</v>
      </c>
      <c r="AQ13" s="285">
        <v>2608</v>
      </c>
      <c r="AR13" s="286">
        <v>9.6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64470</v>
      </c>
      <c r="AP14" s="284">
        <v>554</v>
      </c>
      <c r="AQ14" s="285">
        <v>1202</v>
      </c>
      <c r="AR14" s="286">
        <v>-53.9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-207971</v>
      </c>
      <c r="AP15" s="284">
        <v>-1787</v>
      </c>
      <c r="AQ15" s="285">
        <v>-3084</v>
      </c>
      <c r="AR15" s="286">
        <v>-42.1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7324491</v>
      </c>
      <c r="AP16" s="284">
        <v>62938</v>
      </c>
      <c r="AQ16" s="285">
        <v>68747</v>
      </c>
      <c r="AR16" s="286">
        <v>-8.4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4.72</v>
      </c>
      <c r="AP21" s="298">
        <v>6.22</v>
      </c>
      <c r="AQ21" s="299">
        <v>-1.5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96.2</v>
      </c>
      <c r="AP22" s="303">
        <v>98.7</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3764518</v>
      </c>
      <c r="AP32" s="312">
        <v>32348</v>
      </c>
      <c r="AQ32" s="313">
        <v>33476</v>
      </c>
      <c r="AR32" s="314">
        <v>-3.4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23</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1439000</v>
      </c>
      <c r="AP35" s="312">
        <v>12365</v>
      </c>
      <c r="AQ35" s="313">
        <v>5696</v>
      </c>
      <c r="AR35" s="314">
        <v>117.1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190385</v>
      </c>
      <c r="AP36" s="312">
        <v>1636</v>
      </c>
      <c r="AQ36" s="313">
        <v>1273</v>
      </c>
      <c r="AR36" s="314">
        <v>28.5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486</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0</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-1357157</v>
      </c>
      <c r="AP39" s="312">
        <v>-11662</v>
      </c>
      <c r="AQ39" s="313">
        <v>-6136</v>
      </c>
      <c r="AR39" s="314">
        <v>90.1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-3333264</v>
      </c>
      <c r="AP40" s="312">
        <v>-28642</v>
      </c>
      <c r="AQ40" s="313">
        <v>-25079</v>
      </c>
      <c r="AR40" s="314">
        <v>14.2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703482</v>
      </c>
      <c r="AP41" s="312">
        <v>6045</v>
      </c>
      <c r="AQ41" s="313">
        <v>9740</v>
      </c>
      <c r="AR41" s="314">
        <v>-37.9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4343771</v>
      </c>
      <c r="AN51" s="334">
        <v>36112</v>
      </c>
      <c r="AO51" s="335">
        <v>51.7</v>
      </c>
      <c r="AP51" s="336">
        <v>66343</v>
      </c>
      <c r="AQ51" s="337">
        <v>43</v>
      </c>
      <c r="AR51" s="338">
        <v>8.6999999999999993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2442319</v>
      </c>
      <c r="AN52" s="342">
        <v>20304</v>
      </c>
      <c r="AO52" s="343">
        <v>91.5</v>
      </c>
      <c r="AP52" s="344">
        <v>34529</v>
      </c>
      <c r="AQ52" s="345">
        <v>28.4</v>
      </c>
      <c r="AR52" s="346">
        <v>63.1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4669956</v>
      </c>
      <c r="AN53" s="334">
        <v>39095</v>
      </c>
      <c r="AO53" s="335">
        <v>8.3000000000000007</v>
      </c>
      <c r="AP53" s="336">
        <v>56416</v>
      </c>
      <c r="AQ53" s="337">
        <v>-15</v>
      </c>
      <c r="AR53" s="338">
        <v>23.3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2429295</v>
      </c>
      <c r="AN54" s="342">
        <v>20337</v>
      </c>
      <c r="AO54" s="343">
        <v>0.2</v>
      </c>
      <c r="AP54" s="344">
        <v>32623</v>
      </c>
      <c r="AQ54" s="345">
        <v>-5.5</v>
      </c>
      <c r="AR54" s="346">
        <v>5.7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3270479</v>
      </c>
      <c r="AN55" s="334">
        <v>27640</v>
      </c>
      <c r="AO55" s="335">
        <v>-29.3</v>
      </c>
      <c r="AP55" s="336">
        <v>43955</v>
      </c>
      <c r="AQ55" s="337">
        <v>-22.1</v>
      </c>
      <c r="AR55" s="338">
        <v>-7.2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1947780</v>
      </c>
      <c r="AN56" s="342">
        <v>16461</v>
      </c>
      <c r="AO56" s="343">
        <v>-19.100000000000001</v>
      </c>
      <c r="AP56" s="344">
        <v>21318</v>
      </c>
      <c r="AQ56" s="345">
        <v>-34.700000000000003</v>
      </c>
      <c r="AR56" s="346">
        <v>15.6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3937717</v>
      </c>
      <c r="AN57" s="334">
        <v>33571</v>
      </c>
      <c r="AO57" s="335">
        <v>21.5</v>
      </c>
      <c r="AP57" s="336">
        <v>41921</v>
      </c>
      <c r="AQ57" s="337">
        <v>-4.5999999999999996</v>
      </c>
      <c r="AR57" s="338">
        <v>26.1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2073418</v>
      </c>
      <c r="AN58" s="342">
        <v>17677</v>
      </c>
      <c r="AO58" s="343">
        <v>7.4</v>
      </c>
      <c r="AP58" s="344">
        <v>21655</v>
      </c>
      <c r="AQ58" s="345">
        <v>1.6</v>
      </c>
      <c r="AR58" s="346">
        <v>5.8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4222118</v>
      </c>
      <c r="AN59" s="334">
        <v>36280</v>
      </c>
      <c r="AO59" s="335">
        <v>8.1</v>
      </c>
      <c r="AP59" s="336">
        <v>44585</v>
      </c>
      <c r="AQ59" s="337">
        <v>6.4</v>
      </c>
      <c r="AR59" s="338">
        <v>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2551384</v>
      </c>
      <c r="AN60" s="342">
        <v>21924</v>
      </c>
      <c r="AO60" s="343">
        <v>24</v>
      </c>
      <c r="AP60" s="344">
        <v>23077</v>
      </c>
      <c r="AQ60" s="345">
        <v>6.6</v>
      </c>
      <c r="AR60" s="346">
        <v>17.399999999999999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4088808</v>
      </c>
      <c r="AN61" s="349">
        <v>34540</v>
      </c>
      <c r="AO61" s="350">
        <v>12.1</v>
      </c>
      <c r="AP61" s="351">
        <v>50644</v>
      </c>
      <c r="AQ61" s="352">
        <v>1.5</v>
      </c>
      <c r="AR61" s="338">
        <v>10.6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2288839</v>
      </c>
      <c r="AN62" s="342">
        <v>19341</v>
      </c>
      <c r="AO62" s="343">
        <v>20.8</v>
      </c>
      <c r="AP62" s="344">
        <v>26640</v>
      </c>
      <c r="AQ62" s="345">
        <v>-0.7</v>
      </c>
      <c r="AR62" s="346">
        <v>21.5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8PsyO6TvOrwafTK2AkisfE2Veogn5ArDskQkQIV5PPhKpg503pTjBuY9MH+Tu5Jf1fBkpCCza9wpe7o4YCJEw==" saltValue="Q5EzU5FO3tlDIbGxVySt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1zGLJnFOONGaRgfr2zJSF/1jfP0dSXU5sB80XpUDLBvLkRWn3KomzgZ/BNAA9kmry42Y3PYWFvyMFwFf2fUFmg==" saltValue="nzdW+lLRhuJ+lTQJXGww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wvuD6U18w16SSO+j7aRM2F0LfWghCnFdpDhceVVxm8G+3bbxIg/YCS3K4LTpplWpEiLuFSCBrZB/QUIJzO1Zkg==" saltValue="/wYSwB/dP1Dpxm4/mFvK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18.28</v>
      </c>
      <c r="G47" s="12">
        <v>19.05</v>
      </c>
      <c r="H47" s="12">
        <v>19.23</v>
      </c>
      <c r="I47" s="12">
        <v>19.7</v>
      </c>
      <c r="J47" s="13">
        <v>19.8</v>
      </c>
    </row>
    <row r="48" spans="2:10" ht="57.75" customHeight="1" x14ac:dyDescent="0.2">
      <c r="B48" s="14"/>
      <c r="C48" s="1177" t="s">
        <v>4</v>
      </c>
      <c r="D48" s="1177"/>
      <c r="E48" s="1178"/>
      <c r="F48" s="15">
        <v>2.37</v>
      </c>
      <c r="G48" s="16">
        <v>4.3899999999999997</v>
      </c>
      <c r="H48" s="16">
        <v>5.54</v>
      </c>
      <c r="I48" s="16">
        <v>5.03</v>
      </c>
      <c r="J48" s="17">
        <v>2.1800000000000002</v>
      </c>
    </row>
    <row r="49" spans="2:10" ht="57.75" customHeight="1" thickBot="1" x14ac:dyDescent="0.25">
      <c r="B49" s="18"/>
      <c r="C49" s="1179" t="s">
        <v>5</v>
      </c>
      <c r="D49" s="1179"/>
      <c r="E49" s="1180"/>
      <c r="F49" s="19" t="s">
        <v>533</v>
      </c>
      <c r="G49" s="20">
        <v>3.25</v>
      </c>
      <c r="H49" s="20">
        <v>2.2599999999999998</v>
      </c>
      <c r="I49" s="20" t="s">
        <v>534</v>
      </c>
      <c r="J49" s="21" t="s">
        <v>535</v>
      </c>
    </row>
    <row r="50" spans="2:10" ht="13.2" x14ac:dyDescent="0.2"/>
  </sheetData>
  <sheetProtection algorithmName="SHA-512" hashValue="fibyJYHGxSpjpXanhzbAEQ8qF2Ciuk87o8A2JIFlqCBBVLr1cqoQuIOTPOLWsSxMCW/pf6IMJSo1uG7CcgFdYw==" saltValue="j1dm5C6O6Iefg20FSj0M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2025-09-24T04:05:28Z</cp:lastPrinted>
  <dcterms:created xsi:type="dcterms:W3CDTF">2025-02-19T03:28:52Z</dcterms:created>
  <dcterms:modified xsi:type="dcterms:W3CDTF">2025-09-24T04:06:10Z</dcterms:modified>
  <cp:category/>
</cp:coreProperties>
</file>