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2064sv0fs002\NET_DATA\04_【財政】\03 決算\26 財政状況資料集\財政状況資料集【H24～】\R5（R4決算）\15_ホームページ掲載用（２回目）\"/>
    </mc:Choice>
  </mc:AlternateContent>
  <xr:revisionPtr revIDLastSave="0" documentId="13_ncr:1_{AF372B57-64DA-4843-AE29-76DBF9293D76}" xr6:coauthVersionLast="47" xr6:coauthVersionMax="47" xr10:uidLastSave="{00000000-0000-0000-0000-000000000000}"/>
  <bookViews>
    <workbookView xWindow="-108" yWindow="-108" windowWidth="23256" windowHeight="14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R102" i="12" l="1"/>
  <c r="AU88" i="12"/>
  <c r="AP88" i="12"/>
  <c r="AF88" i="12"/>
  <c r="AU63" i="12"/>
  <c r="AP63" i="12"/>
  <c r="AP23"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BE35" i="10"/>
  <c r="BE34" i="10"/>
  <c r="C34" i="10"/>
  <c r="C35" i="10" s="1"/>
  <c r="C36"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l="1"/>
  <c r="BW36" i="10" s="1"/>
  <c r="BW37" i="10" s="1"/>
  <c r="BW38" i="10" s="1"/>
  <c r="BW39" i="10" s="1"/>
  <c r="BW40" i="10" s="1"/>
  <c r="BW41" i="10" s="1"/>
  <c r="BW42" i="10" s="1"/>
  <c r="CO34" i="10"/>
  <c r="CO35" i="10" s="1"/>
  <c r="CO36" i="10" s="1"/>
</calcChain>
</file>

<file path=xl/sharedStrings.xml><?xml version="1.0" encoding="utf-8"?>
<sst xmlns="http://schemas.openxmlformats.org/spreadsheetml/2006/main" count="1169" uniqueCount="618">
  <si>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</si>
  <si>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</si>
  <si>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</si>
  <si>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</si>
  <si>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</si>
  <si>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</si>
  <si>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</si>
  <si>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</si>
  <si>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</si>
  <si>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</si>
  <si>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</si>
  <si>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</si>
  <si>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</si>
  <si>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</si>
  <si>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</si>
  <si>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</si>
  <si>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</si>
  <si>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</si>
  <si>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</si>
  <si>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</si>
  <si>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</si>
  <si>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</si>
  <si>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</si>
  <si>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</si>
  <si>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</si>
  <si>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</si>
  <si>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</si>
  <si>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</si>
  <si>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</si>
  <si>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</si>
  <si>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</si>
  <si>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</si>
  <si>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</si>
  <si>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</si>
  <si>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</si>
  <si>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</si>
  <si>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</si>
  <si>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</si>
  <si>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</si>
  <si>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</si>
  <si>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</si>
  <si>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</si>
  <si>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</si>
  <si>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</si>
  <si>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</si>
  <si>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</si>
  <si>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</si>
  <si>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</si>
  <si>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</si>
  <si>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</si>
  <si>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</si>
  <si>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</si>
  <si>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</si>
  <si>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</si>
  <si>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</si>
  <si>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</si>
  <si>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</si>
  <si>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</si>
  <si>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</si>
  <si>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</si>
  <si>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</si>
  <si>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</si>
  <si>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</si>
  <si>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</si>
  <si>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</si>
  <si>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</si>
  <si>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</si>
  <si>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</si>
  <si>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</si>
  <si>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</si>
  <si>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</si>
  <si>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</si>
  <si>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</si>
  <si>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</si>
  <si>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</si>
  <si>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</si>
  <si>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</si>
  <si>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</si>
  <si>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</si>
  <si>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</si>
  <si>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</si>
  <si>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</si>
  <si>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</si>
  <si>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</si>
  <si>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</si>
  <si>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</si>
  <si>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</si>
  <si>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</si>
  <si>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</si>
  <si>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</si>
  <si>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</si>
  <si>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</si>
  <si>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</si>
  <si>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</si>
  <si>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</si>
  <si>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</si>
  <si>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</si>
  <si>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</si>
  <si>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</si>
  <si>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</si>
  <si>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大東市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</si>
  <si>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</si>
  <si>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</si>
  <si>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</si>
  <si>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</si>
  <si>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</si>
  <si>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</si>
  <si>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</si>
  <si>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</si>
  <si>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</si>
  <si>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</si>
  <si>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</si>
  <si>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</si>
  <si>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</si>
  <si>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</si>
  <si>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</si>
  <si>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</si>
  <si>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</si>
  <si>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</si>
  <si>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</si>
  <si>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</si>
  <si>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</si>
  <si>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</si>
  <si>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</si>
  <si>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</si>
  <si>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</si>
  <si>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</si>
  <si>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</si>
  <si>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</si>
  <si>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</si>
  <si>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</si>
  <si>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</si>
  <si>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</si>
  <si>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</si>
  <si>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</si>
  <si>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</si>
  <si>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</si>
  <si>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</si>
  <si>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</si>
  <si>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</si>
  <si>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</si>
  <si>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</si>
  <si>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</si>
  <si>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</si>
  <si>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</si>
  <si>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</si>
  <si>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</si>
  <si>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</si>
  <si>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</si>
  <si>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</si>
  <si>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</si>
  <si>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</si>
  <si>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</si>
  <si>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</si>
  <si>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</si>
  <si>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</si>
  <si>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</si>
  <si>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</si>
  <si>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</si>
  <si>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</si>
  <si>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</si>
  <si>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</si>
  <si>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</si>
  <si>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</si>
  <si>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</si>
  <si>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</si>
  <si>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</si>
  <si>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</si>
  <si>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</si>
  <si>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</si>
  <si>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</si>
  <si>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</si>
  <si>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</si>
  <si>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</si>
  <si>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</si>
  <si>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</si>
  <si>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</si>
  <si>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</si>
  <si>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</si>
  <si>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</si>
  <si>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</si>
  <si>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</si>
  <si>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</si>
  <si>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</si>
  <si>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</si>
  <si>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</si>
  <si>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</si>
  <si>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</si>
  <si>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</si>
  <si>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</si>
  <si>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</si>
  <si>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</si>
  <si>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</si>
  <si>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</si>
  <si>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</si>
  <si>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</si>
  <si>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</si>
  <si>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</si>
  <si>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</si>
  <si>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</si>
  <si>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</si>
  <si>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</si>
  <si>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</si>
  <si>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</si>
  <si>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</si>
  <si>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</si>
  <si>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</si>
  <si>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</si>
  <si>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</si>
  <si>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</si>
  <si>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</si>
  <si>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</si>
  <si>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</si>
  <si>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</si>
  <si>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</si>
  <si>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</si>
  <si>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</si>
  <si>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大阪府大東市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</si>
  <si>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</si>
  <si>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</si>
  <si>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</si>
  <si>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</si>
  <si>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</si>
  <si>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</si>
  <si>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</si>
  <si>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</si>
  <si>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</si>
  <si>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</si>
  <si>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</si>
  <si>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</si>
  <si>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</si>
  <si>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</si>
  <si>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</si>
  <si>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</si>
  <si>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</si>
  <si>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</si>
  <si>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</si>
  <si>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</si>
  <si>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</si>
  <si>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</si>
  <si>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</si>
  <si>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</si>
  <si>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</si>
  <si>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</si>
  <si>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</si>
  <si>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</si>
  <si>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</si>
  <si>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</si>
  <si>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</si>
  <si>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</si>
  <si>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</si>
  <si>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</si>
  <si>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</si>
  <si>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</si>
  <si>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</si>
  <si>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</si>
  <si>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</si>
  <si>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</si>
  <si>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</si>
  <si>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</si>
  <si>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</si>
  <si>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</si>
  <si>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</si>
  <si>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</si>
  <si>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</si>
  <si>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</si>
  <si>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</si>
  <si>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</si>
  <si>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</si>
  <si>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</si>
  <si>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</si>
  <si>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</si>
  <si>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</si>
  <si>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</si>
  <si>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</si>
  <si>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</si>
  <si>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</si>
  <si>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</si>
  <si>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</si>
  <si>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</si>
  <si>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</si>
  <si>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</si>
  <si>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</si>
  <si>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</si>
  <si>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</si>
  <si>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</si>
  <si>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</si>
  <si>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</si>
  <si>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</si>
  <si>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</si>
  <si>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</si>
  <si>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</si>
  <si>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</si>
  <si>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</si>
  <si>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</si>
  <si>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</si>
  <si>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</si>
  <si>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</si>
  <si>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</si>
  <si>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</si>
  <si>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</si>
  <si>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</si>
  <si>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</si>
  <si>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</si>
  <si>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</si>
  <si>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</si>
  <si>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</si>
  <si>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</si>
  <si>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</si>
  <si>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</si>
  <si>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</si>
  <si>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</si>
  <si>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</si>
  <si>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</si>
  <si>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</si>
  <si>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</si>
  <si>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</si>
  <si>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</si>
  <si>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</si>
  <si>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</si>
  <si>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</si>
  <si>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</si>
  <si>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</si>
  <si>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</si>
  <si>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</si>
  <si>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</si>
  <si>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</si>
  <si>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</si>
  <si>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</si>
  <si>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</si>
  <si>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</si>
  <si>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</si>
  <si>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</si>
  <si>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</si>
  <si>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</si>
  <si>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</si>
  <si>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</si>
  <si>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</si>
  <si>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</si>
  <si>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</si>
  <si>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</si>
  <si>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</si>
  <si>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</si>
  <si>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</si>
  <si>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</si>
  <si>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</si>
  <si>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</si>
  <si>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</si>
  <si>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</si>
  <si>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</si>
  <si>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</si>
  <si>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</si>
  <si>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</si>
  <si>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</si>
  <si>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</si>
  <si>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</si>
  <si>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</si>
  <si>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</si>
  <si>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</si>
  <si>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</si>
  <si>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</si>
  <si>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</si>
  <si>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</si>
  <si>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</si>
  <si>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</si>
  <si>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</si>
  <si>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</si>
  <si>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</si>
  <si>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</si>
  <si>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</si>
  <si>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大阪府大東市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</si>
  <si>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</si>
  <si>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</si>
  <si>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</si>
  <si>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</si>
  <si>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</si>
  <si>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</si>
  <si>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</si>
  <si>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</si>
  <si>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</si>
  <si>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</si>
  <si>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</si>
  <si>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</si>
  <si>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</si>
  <si>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</si>
  <si>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</si>
  <si>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</si>
  <si>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</si>
  <si>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</si>
  <si>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</si>
  <si>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</si>
  <si>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火災共済事業特別会計</t>
    <phoneticPr fontId="5"/>
  </si>
  <si>
    <t>２駅周辺整備事業特別会計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</si>
  <si>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</si>
  <si>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</si>
  <si>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</si>
  <si>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</si>
  <si>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</si>
  <si>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</si>
  <si>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</si>
  <si>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</si>
  <si>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</si>
  <si>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</si>
  <si>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</si>
  <si>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</si>
  <si>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</si>
  <si>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</si>
  <si>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交通災害共済事業特別会計</t>
    <phoneticPr fontId="5"/>
  </si>
  <si>
    <t>介護保険特別会計</t>
    <phoneticPr fontId="5"/>
  </si>
  <si>
    <t>後期高齢者医療保険特別会計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</si>
  <si>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</si>
  <si>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</si>
  <si>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</si>
  <si>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</si>
  <si>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</si>
  <si>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</si>
  <si>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</si>
  <si>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</si>
  <si>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</si>
  <si>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</si>
  <si>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</si>
  <si>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</si>
  <si>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</si>
  <si>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</si>
  <si>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</si>
  <si>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</si>
  <si>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</si>
  <si>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</si>
  <si>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</si>
  <si>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</si>
  <si>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</si>
  <si>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</si>
  <si>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</si>
  <si>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</si>
  <si>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</si>
  <si>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</si>
  <si>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</si>
  <si>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</si>
  <si>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</si>
  <si>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</si>
  <si>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</si>
  <si>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</si>
  <si>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</si>
  <si>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</si>
  <si>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</si>
  <si>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</si>
  <si>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</si>
  <si>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</si>
  <si>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</si>
  <si>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</si>
  <si>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</si>
  <si>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</si>
  <si>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</si>
  <si>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</si>
  <si>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</si>
  <si>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</si>
  <si>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</si>
  <si>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</si>
  <si>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</si>
  <si>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</si>
  <si>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</si>
  <si>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</si>
  <si>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</si>
  <si>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</si>
  <si>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</si>
  <si>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</si>
  <si>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</si>
  <si>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</si>
  <si>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</si>
  <si>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</si>
  <si>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</si>
  <si>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</si>
  <si>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</si>
  <si>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</si>
  <si>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</si>
  <si>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</si>
  <si>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</si>
  <si>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</si>
  <si>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</si>
  <si>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</si>
  <si>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</si>
  <si>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</si>
  <si>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</si>
  <si>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</si>
  <si>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</si>
  <si>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</si>
  <si>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</si>
  <si>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</si>
  <si>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</si>
  <si>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</si>
  <si>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</si>
  <si>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</si>
  <si>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</si>
  <si>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</si>
  <si>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</si>
  <si>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</si>
  <si>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</si>
  <si>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</si>
  <si>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</si>
  <si>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</si>
  <si>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</si>
  <si>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</si>
  <si>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</si>
  <si>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</si>
  <si>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</si>
  <si>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</si>
  <si>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</si>
  <si>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</si>
  <si>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</si>
  <si>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</si>
  <si>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</si>
  <si>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</si>
  <si>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</si>
  <si>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</si>
  <si>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</si>
  <si>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</si>
  <si>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</si>
  <si>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</si>
  <si>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</si>
  <si>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</si>
  <si>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</si>
  <si>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</si>
  <si>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</si>
  <si>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</si>
  <si>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</si>
  <si>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</si>
  <si>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</si>
  <si>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</si>
  <si>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</si>
  <si>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</si>
  <si>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</si>
  <si>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</si>
  <si>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</si>
  <si>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</si>
  <si>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</si>
  <si>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</si>
  <si>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</si>
  <si>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</si>
  <si>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</si>
  <si>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</si>
  <si>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</si>
  <si>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</si>
  <si>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</si>
  <si>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</si>
  <si>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</si>
  <si>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</si>
  <si>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</si>
  <si>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</si>
  <si>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</si>
  <si>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</si>
  <si>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</si>
  <si>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</si>
  <si>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</si>
  <si>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</si>
  <si>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</si>
  <si>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</si>
  <si>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</si>
  <si>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</si>
  <si>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</si>
  <si>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</si>
  <si>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</si>
  <si>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</si>
  <si>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</si>
  <si>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</si>
  <si>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</si>
  <si>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</si>
  <si>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</si>
  <si>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</si>
  <si>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</si>
  <si>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</si>
  <si>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2.39</t>
  </si>
  <si>
    <t>▲ 0.62</t>
  </si>
  <si>
    <t>水道事業会計</t>
  </si>
  <si>
    <t>一般会計</t>
  </si>
  <si>
    <t>下水道事業会計</t>
  </si>
  <si>
    <t>国民健康保険特別会計</t>
  </si>
  <si>
    <t>介護保険特別会計</t>
  </si>
  <si>
    <t>後期高齢者医療保険特別会計</t>
  </si>
  <si>
    <t>火災共済事業特別会計</t>
  </si>
  <si>
    <t>交通災害共済事業特別会計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</si>
  <si>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</si>
  <si>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</si>
  <si>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</si>
  <si>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</si>
  <si>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</si>
  <si>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</si>
  <si>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</si>
  <si>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</si>
  <si>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東大阪都市清掃施設組合</t>
    <rPh sb="0" eb="3">
      <t>ヒガシオオサカ</t>
    </rPh>
    <rPh sb="3" eb="5">
      <t>トシ</t>
    </rPh>
    <rPh sb="5" eb="7">
      <t>セイソウ</t>
    </rPh>
    <rPh sb="7" eb="9">
      <t>シセツ</t>
    </rPh>
    <rPh sb="9" eb="11">
      <t>クミアイ</t>
    </rPh>
    <phoneticPr fontId="10"/>
  </si>
  <si>
    <t>淀川左岸水防事務組合</t>
    <rPh sb="0" eb="2">
      <t>ヨドガワ</t>
    </rPh>
    <rPh sb="2" eb="3">
      <t>ヒダリ</t>
    </rPh>
    <rPh sb="3" eb="4">
      <t>キシ</t>
    </rPh>
    <rPh sb="4" eb="6">
      <t>スイボウ</t>
    </rPh>
    <rPh sb="6" eb="8">
      <t>ジム</t>
    </rPh>
    <rPh sb="8" eb="10">
      <t>クミアイ</t>
    </rPh>
    <phoneticPr fontId="10"/>
  </si>
  <si>
    <t>飯盛霊園組合（一般会計）</t>
    <rPh sb="0" eb="6">
      <t>イイモリレイエンクミアイ</t>
    </rPh>
    <rPh sb="7" eb="9">
      <t>イッパン</t>
    </rPh>
    <rPh sb="9" eb="11">
      <t>カイケイ</t>
    </rPh>
    <phoneticPr fontId="10"/>
  </si>
  <si>
    <t>飯盛霊園組合（霊園事業特別会計）</t>
    <rPh sb="0" eb="4">
      <t>イイモリレイエン</t>
    </rPh>
    <rPh sb="4" eb="6">
      <t>クミアイ</t>
    </rPh>
    <rPh sb="7" eb="9">
      <t>レイエン</t>
    </rPh>
    <rPh sb="9" eb="11">
      <t>ジギョウ</t>
    </rPh>
    <rPh sb="11" eb="15">
      <t>トクベツカイケイ</t>
    </rPh>
    <phoneticPr fontId="10"/>
  </si>
  <si>
    <t>大東四條畷消防組合</t>
    <rPh sb="0" eb="2">
      <t>ダイトウ</t>
    </rPh>
    <rPh sb="2" eb="5">
      <t>シジョウナワテ</t>
    </rPh>
    <rPh sb="5" eb="7">
      <t>ショウボウ</t>
    </rPh>
    <rPh sb="7" eb="9">
      <t>クミアイ</t>
    </rPh>
    <phoneticPr fontId="10"/>
  </si>
  <si>
    <t>大阪府後期高齢者医療広域連合（一般会計）</t>
    <rPh sb="0" eb="3">
      <t>オオサカフ</t>
    </rPh>
    <rPh sb="3" eb="5">
      <t>コウキ</t>
    </rPh>
    <rPh sb="5" eb="8">
      <t>コウレイシャ</t>
    </rPh>
    <rPh sb="8" eb="10">
      <t>イリョウ</t>
    </rPh>
    <rPh sb="10" eb="14">
      <t>コウイキレンゴウ</t>
    </rPh>
    <rPh sb="15" eb="19">
      <t>イッパンカイケイ</t>
    </rPh>
    <phoneticPr fontId="10"/>
  </si>
  <si>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</si>
  <si>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大阪広域水道企業団（水道事業会計）</t>
    <rPh sb="0" eb="2">
      <t>オオサカ</t>
    </rPh>
    <rPh sb="2" eb="4">
      <t>コウイキ</t>
    </rPh>
    <rPh sb="4" eb="6">
      <t>スイドウ</t>
    </rPh>
    <rPh sb="6" eb="9">
      <t>キギョウダン</t>
    </rPh>
    <rPh sb="10" eb="12">
      <t>スイドウ</t>
    </rPh>
    <rPh sb="12" eb="14">
      <t>ジギョウ</t>
    </rPh>
    <rPh sb="14" eb="16">
      <t>カイケイ</t>
    </rPh>
    <phoneticPr fontId="10"/>
  </si>
  <si>
    <t>大阪広域水道企業団（工業用水道事業会計）</t>
    <rPh sb="0" eb="2">
      <t>オオサカ</t>
    </rPh>
    <rPh sb="2" eb="4">
      <t>コウイキ</t>
    </rPh>
    <rPh sb="4" eb="6">
      <t>スイドウ</t>
    </rPh>
    <rPh sb="6" eb="9">
      <t>キギョウダン</t>
    </rPh>
    <rPh sb="10" eb="13">
      <t>コウギョウヨウ</t>
    </rPh>
    <rPh sb="13" eb="15">
      <t>スイドウ</t>
    </rPh>
    <rPh sb="15" eb="17">
      <t>ジギョウ</t>
    </rPh>
    <rPh sb="17" eb="19">
      <t>カイケイ</t>
    </rPh>
    <phoneticPr fontId="10"/>
  </si>
  <si>
    <t>ふるさと振興基金</t>
    <rPh sb="4" eb="8">
      <t>シンコウキキン</t>
    </rPh>
    <phoneticPr fontId="5"/>
  </si>
  <si>
    <t>庁舎整備基金</t>
    <rPh sb="0" eb="2">
      <t>チョウシャ</t>
    </rPh>
    <rPh sb="2" eb="6">
      <t>セイビキキン</t>
    </rPh>
    <phoneticPr fontId="5"/>
  </si>
  <si>
    <t>職員退職手当基金</t>
    <rPh sb="0" eb="2">
      <t>ショクイン</t>
    </rPh>
    <rPh sb="2" eb="6">
      <t>タイショクテアテ</t>
    </rPh>
    <rPh sb="6" eb="8">
      <t>キキン</t>
    </rPh>
    <phoneticPr fontId="5"/>
  </si>
  <si>
    <t>学校施設整備基金</t>
    <rPh sb="0" eb="8">
      <t>ガッコウシセツセイビキキン</t>
    </rPh>
    <phoneticPr fontId="22"/>
  </si>
  <si>
    <t>公共施設等整備保全基金</t>
    <rPh sb="0" eb="5">
      <t>コウキョウシセツトウ</t>
    </rPh>
    <rPh sb="5" eb="9">
      <t>セイビホゼン</t>
    </rPh>
    <rPh sb="9" eb="11">
      <t>キキン</t>
    </rPh>
    <phoneticPr fontId="22"/>
  </si>
  <si>
    <t>大東市再開発ビル株式会社</t>
    <rPh sb="0" eb="3">
      <t>ダイトウシ</t>
    </rPh>
    <rPh sb="3" eb="6">
      <t>サイカイハツ</t>
    </rPh>
    <rPh sb="8" eb="10">
      <t>カブシキ</t>
    </rPh>
    <rPh sb="10" eb="12">
      <t>カイシャ</t>
    </rPh>
    <phoneticPr fontId="3"/>
  </si>
  <si>
    <t>－</t>
  </si>
  <si>
    <t>-</t>
    <phoneticPr fontId="2"/>
  </si>
  <si>
    <t>株式会社コーミン</t>
    <rPh sb="0" eb="4">
      <t>カブシキカイシャ</t>
    </rPh>
    <phoneticPr fontId="2"/>
  </si>
  <si>
    <t>東心株式会社</t>
    <rPh sb="0" eb="1">
      <t>ヒガシ</t>
    </rPh>
    <rPh sb="1" eb="2">
      <t>ココロ</t>
    </rPh>
    <rPh sb="2" eb="6">
      <t>カブシキカイシャ</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</si>
  <si>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</si>
  <si>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</si>
  <si>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</si>
  <si>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</si>
  <si>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</si>
  <si>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平成26年3月の土地開発公社解散に伴い、将来負担比率は該当無し（マイナス値）で推移している。一方、実質公債費比率においても、類似団体内平均値と比較して低い数値で推移していたものの、令和元年度は平成30年度算定の元利償還金の増加（H26借入（据置3年）、H27借入（据置2年）、H29借入（据置なし）の臨時財政対策債の償還開始）や、令和元年度算定の10年利率見直し分の一括償還による一時的な元利償還金の増加の影響により、3ヶ年平均が大幅に押し上げられた。令和4年度は単年度では2.5ポイント改善し、3年平均でも2.0ポイント改善した。その結果、令和元年度以降は類似団体内平均値と同水準あるいはそれを上回る水準となっている。今後、庁舎整備などの大型事業や、インフラ施設を含めた公共施設等の老朽化対策費用等により、比率の上昇が見込まれるが償還金の動向を注視しつつ、適正な市債発行に努めていく。</t>
    <rPh sb="245" eb="247">
      <t>カイゼン</t>
    </rPh>
    <rPh sb="262" eb="264">
      <t>カイゼン</t>
    </rPh>
    <rPh sb="284" eb="285">
      <t>ウチ</t>
    </rPh>
    <rPh sb="289" eb="290">
      <t>ドウ</t>
    </rPh>
    <rPh sb="290" eb="292">
      <t>スイジュン</t>
    </rPh>
    <rPh sb="301" eb="303">
      <t>スイジュン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</si>
  <si>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</si>
  <si>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</si>
  <si>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</si>
  <si>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</si>
  <si>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投資的経費を抑制してきた過去の経緯から有形固定資産減価償却率は高まっており、類似団体内平均値と比較しても高くなっている。一方、平成26年3月の土地開発公社解散以降、将来負担比率は該当なし（マイナス値）で推移している。ただし、有形固定資産減価償却率の高まりからインフラ施設を含めた公共施設等の老朽化対策費用が必要となってくることから、今後将来負担比率の増加が懸念されるが、令和4年3月に改訂した公共施設等総合管理計画及び令和2年度に策定した個別施設計画に基づき、適正な維持管理と更新を行っていくことで、有形固定資産減価償却率の改善を見込むと共に、将来負担比率においても適切な比率を維持するよう努めていく。</t>
    <rPh sb="257" eb="259">
      <t>ゲンカ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</si>
</sst>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54245CA-0DB1-424B-AF51-812FB77D491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46402</c:v>
                </c:pt>
                <c:pt idx="1">
                  <c:v>66343</c:v>
                </c:pt>
                <c:pt idx="2">
                  <c:v>56416</c:v>
                </c:pt>
                <c:pt idx="3">
                  <c:v>43955</c:v>
                </c:pt>
                <c:pt idx="4">
                  <c:v>41921</c:v>
                </c:pt>
              </c:numCache>
            </c:numRef>
          </c:val>
          <c:smooth val="0"/>
          <c:extLst>
            <c:ext xmlns:c16="http://schemas.microsoft.com/office/drawing/2014/chart" uri="{C3380CC4-5D6E-409C-BE32-E72D297353CC}">
              <c16:uniqueId val="{00000000-3ECF-4FE3-9639-3EAF8D4328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23810</c:v>
                </c:pt>
                <c:pt idx="1">
                  <c:v>36112</c:v>
                </c:pt>
                <c:pt idx="2">
                  <c:v>39095</c:v>
                </c:pt>
                <c:pt idx="3">
                  <c:v>27640</c:v>
                </c:pt>
                <c:pt idx="4">
                  <c:v>33571</c:v>
                </c:pt>
              </c:numCache>
            </c:numRef>
          </c:val>
          <c:smooth val="0"/>
          <c:extLst>
            <c:ext xmlns:c16="http://schemas.microsoft.com/office/drawing/2014/chart" uri="{C3380CC4-5D6E-409C-BE32-E72D297353CC}">
              <c16:uniqueId val="{00000001-3ECF-4FE3-9639-3EAF8D4328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3.31</c:v>
                </c:pt>
                <c:pt idx="1">
                  <c:v>2.37</c:v>
                </c:pt>
                <c:pt idx="2">
                  <c:v>4.3899999999999997</c:v>
                </c:pt>
                <c:pt idx="3">
                  <c:v>5.54</c:v>
                </c:pt>
                <c:pt idx="4">
                  <c:v>5.03</c:v>
                </c:pt>
              </c:numCache>
            </c:numRef>
          </c:val>
          <c:extLst>
            <c:ext xmlns:c16="http://schemas.microsoft.com/office/drawing/2014/chart" uri="{C3380CC4-5D6E-409C-BE32-E72D297353CC}">
              <c16:uniqueId val="{00000000-F5D9-434B-B02D-6803057238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19.89</c:v>
                </c:pt>
                <c:pt idx="1">
                  <c:v>18.28</c:v>
                </c:pt>
                <c:pt idx="2">
                  <c:v>19.05</c:v>
                </c:pt>
                <c:pt idx="3">
                  <c:v>19.23</c:v>
                </c:pt>
                <c:pt idx="4">
                  <c:v>19.7</c:v>
                </c:pt>
              </c:numCache>
            </c:numRef>
          </c:val>
          <c:extLst>
            <c:ext xmlns:c16="http://schemas.microsoft.com/office/drawing/2014/chart" uri="{C3380CC4-5D6E-409C-BE32-E72D297353CC}">
              <c16:uniqueId val="{00000001-F5D9-434B-B02D-6803057238C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0.66</c:v>
                </c:pt>
                <c:pt idx="1">
                  <c:v>-2.39</c:v>
                </c:pt>
                <c:pt idx="2">
                  <c:v>3.25</c:v>
                </c:pt>
                <c:pt idx="3">
                  <c:v>2.2599999999999998</c:v>
                </c:pt>
                <c:pt idx="4">
                  <c:v>-0.62</c:v>
                </c:pt>
              </c:numCache>
            </c:numRef>
          </c:val>
          <c:smooth val="0"/>
          <c:extLst>
            <c:ext xmlns:c16="http://schemas.microsoft.com/office/drawing/2014/chart" uri="{C3380CC4-5D6E-409C-BE32-E72D297353CC}">
              <c16:uniqueId val="{00000002-F5D9-434B-B02D-6803057238C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20B-423F-B9FB-3E9A12350F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0B-423F-B9FB-3E9A12350F6E}"/>
            </c:ext>
          </c:extLst>
        </c:ser>
        <c:ser>
          <c:idx val="2"/>
          <c:order val="2"/>
          <c:tx>
            <c:strRef>
              <c:f>データシート!$A$29</c:f>
              <c:strCache>
                <c:ptCount val="1"/>
                <c:pt idx="0">
                  <c:v>交通災害共済事業特別会計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2-720B-423F-B9FB-3E9A12350F6E}"/>
            </c:ext>
          </c:extLst>
        </c:ser>
        <c:ser>
          <c:idx val="3"/>
          <c:order val="3"/>
          <c:tx>
            <c:strRef>
              <c:f>データシート!$A$30</c:f>
              <c:strCache>
                <c:ptCount val="1"/>
                <c:pt idx="0">
                  <c:v>火災共済事業特別会計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3-720B-423F-B9FB-3E9A12350F6E}"/>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0.28000000000000003</c:v>
                </c:pt>
                <c:pt idx="2">
                  <c:v>#N/A</c:v>
                </c:pt>
                <c:pt idx="3">
                  <c:v>0.08</c:v>
                </c:pt>
                <c:pt idx="4">
                  <c:v>#N/A</c:v>
                </c:pt>
                <c:pt idx="5">
                  <c:v>0.09</c:v>
                </c:pt>
                <c:pt idx="6">
                  <c:v>#N/A</c:v>
                </c:pt>
                <c:pt idx="7">
                  <c:v>0.09</c:v>
                </c:pt>
                <c:pt idx="8">
                  <c:v>#N/A</c:v>
                </c:pt>
                <c:pt idx="9">
                  <c:v>0.28000000000000003</c:v>
                </c:pt>
              </c:numCache>
            </c:numRef>
          </c:val>
          <c:extLst>
            <c:ext xmlns:c16="http://schemas.microsoft.com/office/drawing/2014/chart" uri="{C3380CC4-5D6E-409C-BE32-E72D297353CC}">
              <c16:uniqueId val="{00000004-720B-423F-B9FB-3E9A12350F6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1.1200000000000001</c:v>
                </c:pt>
                <c:pt idx="2">
                  <c:v>#N/A</c:v>
                </c:pt>
                <c:pt idx="3">
                  <c:v>1.2</c:v>
                </c:pt>
                <c:pt idx="4">
                  <c:v>#N/A</c:v>
                </c:pt>
                <c:pt idx="5">
                  <c:v>1.1399999999999999</c:v>
                </c:pt>
                <c:pt idx="6">
                  <c:v>#N/A</c:v>
                </c:pt>
                <c:pt idx="7">
                  <c:v>0.62</c:v>
                </c:pt>
                <c:pt idx="8">
                  <c:v>#N/A</c:v>
                </c:pt>
                <c:pt idx="9">
                  <c:v>0.34</c:v>
                </c:pt>
              </c:numCache>
            </c:numRef>
          </c:val>
          <c:extLst>
            <c:ext xmlns:c16="http://schemas.microsoft.com/office/drawing/2014/chart" uri="{C3380CC4-5D6E-409C-BE32-E72D297353CC}">
              <c16:uniqueId val="{00000005-720B-423F-B9FB-3E9A12350F6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0.42</c:v>
                </c:pt>
                <c:pt idx="2">
                  <c:v>#N/A</c:v>
                </c:pt>
                <c:pt idx="3">
                  <c:v>1.73</c:v>
                </c:pt>
                <c:pt idx="4">
                  <c:v>#N/A</c:v>
                </c:pt>
                <c:pt idx="5">
                  <c:v>3.14</c:v>
                </c:pt>
                <c:pt idx="6">
                  <c:v>#N/A</c:v>
                </c:pt>
                <c:pt idx="7">
                  <c:v>2.91</c:v>
                </c:pt>
                <c:pt idx="8">
                  <c:v>#N/A</c:v>
                </c:pt>
                <c:pt idx="9">
                  <c:v>2.5099999999999998</c:v>
                </c:pt>
              </c:numCache>
            </c:numRef>
          </c:val>
          <c:extLst>
            <c:ext xmlns:c16="http://schemas.microsoft.com/office/drawing/2014/chart" uri="{C3380CC4-5D6E-409C-BE32-E72D297353CC}">
              <c16:uniqueId val="{00000006-720B-423F-B9FB-3E9A12350F6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1.89</c:v>
                </c:pt>
                <c:pt idx="2">
                  <c:v>#N/A</c:v>
                </c:pt>
                <c:pt idx="3">
                  <c:v>2.85</c:v>
                </c:pt>
                <c:pt idx="4">
                  <c:v>#N/A</c:v>
                </c:pt>
                <c:pt idx="5">
                  <c:v>3.2</c:v>
                </c:pt>
                <c:pt idx="6">
                  <c:v>#N/A</c:v>
                </c:pt>
                <c:pt idx="7">
                  <c:v>3.2</c:v>
                </c:pt>
                <c:pt idx="8">
                  <c:v>#N/A</c:v>
                </c:pt>
                <c:pt idx="9">
                  <c:v>3.41</c:v>
                </c:pt>
              </c:numCache>
            </c:numRef>
          </c:val>
          <c:extLst>
            <c:ext xmlns:c16="http://schemas.microsoft.com/office/drawing/2014/chart" uri="{C3380CC4-5D6E-409C-BE32-E72D297353CC}">
              <c16:uniqueId val="{00000007-720B-423F-B9FB-3E9A12350F6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3.31</c:v>
                </c:pt>
                <c:pt idx="2">
                  <c:v>#N/A</c:v>
                </c:pt>
                <c:pt idx="3">
                  <c:v>2.35</c:v>
                </c:pt>
                <c:pt idx="4">
                  <c:v>#N/A</c:v>
                </c:pt>
                <c:pt idx="5">
                  <c:v>4.3899999999999997</c:v>
                </c:pt>
                <c:pt idx="6">
                  <c:v>#N/A</c:v>
                </c:pt>
                <c:pt idx="7">
                  <c:v>5.53</c:v>
                </c:pt>
                <c:pt idx="8">
                  <c:v>#N/A</c:v>
                </c:pt>
                <c:pt idx="9">
                  <c:v>5.01</c:v>
                </c:pt>
              </c:numCache>
            </c:numRef>
          </c:val>
          <c:extLst>
            <c:ext xmlns:c16="http://schemas.microsoft.com/office/drawing/2014/chart" uri="{C3380CC4-5D6E-409C-BE32-E72D297353CC}">
              <c16:uniqueId val="{00000008-720B-423F-B9FB-3E9A12350F6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13.28</c:v>
                </c:pt>
                <c:pt idx="2">
                  <c:v>#N/A</c:v>
                </c:pt>
                <c:pt idx="3">
                  <c:v>12.92</c:v>
                </c:pt>
                <c:pt idx="4">
                  <c:v>#N/A</c:v>
                </c:pt>
                <c:pt idx="5">
                  <c:v>11.74</c:v>
                </c:pt>
                <c:pt idx="6">
                  <c:v>#N/A</c:v>
                </c:pt>
                <c:pt idx="7">
                  <c:v>10.38</c:v>
                </c:pt>
                <c:pt idx="8">
                  <c:v>#N/A</c:v>
                </c:pt>
                <c:pt idx="9">
                  <c:v>10.37</c:v>
                </c:pt>
              </c:numCache>
            </c:numRef>
          </c:val>
          <c:extLst>
            <c:ext xmlns:c16="http://schemas.microsoft.com/office/drawing/2014/chart" uri="{C3380CC4-5D6E-409C-BE32-E72D297353CC}">
              <c16:uniqueId val="{00000009-720B-423F-B9FB-3E9A12350F6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4699</c:v>
                </c:pt>
                <c:pt idx="5">
                  <c:v>4738</c:v>
                </c:pt>
                <c:pt idx="8">
                  <c:v>4726</c:v>
                </c:pt>
                <c:pt idx="11">
                  <c:v>4797</c:v>
                </c:pt>
                <c:pt idx="14">
                  <c:v>4691</c:v>
                </c:pt>
              </c:numCache>
            </c:numRef>
          </c:val>
          <c:extLst>
            <c:ext xmlns:c16="http://schemas.microsoft.com/office/drawing/2014/chart" uri="{C3380CC4-5D6E-409C-BE32-E72D297353CC}">
              <c16:uniqueId val="{00000000-EEC5-41B2-9432-176C8F91FB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EC5-41B2-9432-176C8F91FB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EC5-41B2-9432-176C8F91FB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121</c:v>
                </c:pt>
                <c:pt idx="3">
                  <c:v>162</c:v>
                </c:pt>
                <c:pt idx="6">
                  <c:v>217</c:v>
                </c:pt>
                <c:pt idx="9">
                  <c:v>214</c:v>
                </c:pt>
                <c:pt idx="12">
                  <c:v>195</c:v>
                </c:pt>
              </c:numCache>
            </c:numRef>
          </c:val>
          <c:extLst>
            <c:ext xmlns:c16="http://schemas.microsoft.com/office/drawing/2014/chart" uri="{C3380CC4-5D6E-409C-BE32-E72D297353CC}">
              <c16:uniqueId val="{00000003-EEC5-41B2-9432-176C8F91FB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1828</c:v>
                </c:pt>
                <c:pt idx="3">
                  <c:v>1960</c:v>
                </c:pt>
                <c:pt idx="6">
                  <c:v>1581</c:v>
                </c:pt>
                <c:pt idx="9">
                  <c:v>2010</c:v>
                </c:pt>
                <c:pt idx="12">
                  <c:v>1470</c:v>
                </c:pt>
              </c:numCache>
            </c:numRef>
          </c:val>
          <c:extLst>
            <c:ext xmlns:c16="http://schemas.microsoft.com/office/drawing/2014/chart" uri="{C3380CC4-5D6E-409C-BE32-E72D297353CC}">
              <c16:uniqueId val="{00000004-EEC5-41B2-9432-176C8F91FB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C5-41B2-9432-176C8F91FB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C5-41B2-9432-176C8F91FB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3783</c:v>
                </c:pt>
                <c:pt idx="3">
                  <c:v>4614</c:v>
                </c:pt>
                <c:pt idx="6">
                  <c:v>3807</c:v>
                </c:pt>
                <c:pt idx="9">
                  <c:v>3913</c:v>
                </c:pt>
                <c:pt idx="12">
                  <c:v>3781</c:v>
                </c:pt>
              </c:numCache>
            </c:numRef>
          </c:val>
          <c:extLst>
            <c:ext xmlns:c16="http://schemas.microsoft.com/office/drawing/2014/chart" uri="{C3380CC4-5D6E-409C-BE32-E72D297353CC}">
              <c16:uniqueId val="{00000007-EEC5-41B2-9432-176C8F91FBA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1033</c:v>
                </c:pt>
                <c:pt idx="2">
                  <c:v>#N/A</c:v>
                </c:pt>
                <c:pt idx="3">
                  <c:v>#N/A</c:v>
                </c:pt>
                <c:pt idx="4">
                  <c:v>1998</c:v>
                </c:pt>
                <c:pt idx="5">
                  <c:v>#N/A</c:v>
                </c:pt>
                <c:pt idx="6">
                  <c:v>#N/A</c:v>
                </c:pt>
                <c:pt idx="7">
                  <c:v>879</c:v>
                </c:pt>
                <c:pt idx="8">
                  <c:v>#N/A</c:v>
                </c:pt>
                <c:pt idx="9">
                  <c:v>#N/A</c:v>
                </c:pt>
                <c:pt idx="10">
                  <c:v>1340</c:v>
                </c:pt>
                <c:pt idx="11">
                  <c:v>#N/A</c:v>
                </c:pt>
                <c:pt idx="12">
                  <c:v>#N/A</c:v>
                </c:pt>
                <c:pt idx="13">
                  <c:v>755</c:v>
                </c:pt>
                <c:pt idx="14">
                  <c:v>#N/A</c:v>
                </c:pt>
              </c:numCache>
            </c:numRef>
          </c:val>
          <c:smooth val="0"/>
          <c:extLst>
            <c:ext xmlns:c16="http://schemas.microsoft.com/office/drawing/2014/chart" uri="{C3380CC4-5D6E-409C-BE32-E72D297353CC}">
              <c16:uniqueId val="{00000008-EEC5-41B2-9432-176C8F91FBA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41279</c:v>
                </c:pt>
                <c:pt idx="5">
                  <c:v>40301</c:v>
                </c:pt>
                <c:pt idx="8">
                  <c:v>39723</c:v>
                </c:pt>
                <c:pt idx="11">
                  <c:v>38846</c:v>
                </c:pt>
                <c:pt idx="14">
                  <c:v>37328</c:v>
                </c:pt>
              </c:numCache>
            </c:numRef>
          </c:val>
          <c:extLst>
            <c:ext xmlns:c16="http://schemas.microsoft.com/office/drawing/2014/chart" uri="{C3380CC4-5D6E-409C-BE32-E72D297353CC}">
              <c16:uniqueId val="{00000000-8346-45D1-A8FC-F025C675EDC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10728</c:v>
                </c:pt>
                <c:pt idx="5">
                  <c:v>8644</c:v>
                </c:pt>
                <c:pt idx="8">
                  <c:v>8844</c:v>
                </c:pt>
                <c:pt idx="11">
                  <c:v>8222</c:v>
                </c:pt>
                <c:pt idx="14">
                  <c:v>8800</c:v>
                </c:pt>
              </c:numCache>
            </c:numRef>
          </c:val>
          <c:extLst>
            <c:ext xmlns:c16="http://schemas.microsoft.com/office/drawing/2014/chart" uri="{C3380CC4-5D6E-409C-BE32-E72D297353CC}">
              <c16:uniqueId val="{00000001-8346-45D1-A8FC-F025C675EDC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17420</c:v>
                </c:pt>
                <c:pt idx="5">
                  <c:v>16710</c:v>
                </c:pt>
                <c:pt idx="8">
                  <c:v>17396</c:v>
                </c:pt>
                <c:pt idx="11">
                  <c:v>18791</c:v>
                </c:pt>
                <c:pt idx="14">
                  <c:v>20332</c:v>
                </c:pt>
              </c:numCache>
            </c:numRef>
          </c:val>
          <c:extLst>
            <c:ext xmlns:c16="http://schemas.microsoft.com/office/drawing/2014/chart" uri="{C3380CC4-5D6E-409C-BE32-E72D297353CC}">
              <c16:uniqueId val="{00000002-8346-45D1-A8FC-F025C675EDC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46-45D1-A8FC-F025C675EDC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46-45D1-A8FC-F025C675EDC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46-45D1-A8FC-F025C675EDC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3250</c:v>
                </c:pt>
                <c:pt idx="3">
                  <c:v>3242</c:v>
                </c:pt>
                <c:pt idx="6">
                  <c:v>3254</c:v>
                </c:pt>
                <c:pt idx="9">
                  <c:v>3239</c:v>
                </c:pt>
                <c:pt idx="12">
                  <c:v>3262</c:v>
                </c:pt>
              </c:numCache>
            </c:numRef>
          </c:val>
          <c:extLst>
            <c:ext xmlns:c16="http://schemas.microsoft.com/office/drawing/2014/chart" uri="{C3380CC4-5D6E-409C-BE32-E72D297353CC}">
              <c16:uniqueId val="{00000006-8346-45D1-A8FC-F025C675EDC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2486</c:v>
                </c:pt>
                <c:pt idx="3">
                  <c:v>2342</c:v>
                </c:pt>
                <c:pt idx="6">
                  <c:v>2130</c:v>
                </c:pt>
                <c:pt idx="9">
                  <c:v>1921</c:v>
                </c:pt>
                <c:pt idx="12">
                  <c:v>1730</c:v>
                </c:pt>
              </c:numCache>
            </c:numRef>
          </c:val>
          <c:extLst>
            <c:ext xmlns:c16="http://schemas.microsoft.com/office/drawing/2014/chart" uri="{C3380CC4-5D6E-409C-BE32-E72D297353CC}">
              <c16:uniqueId val="{00000007-8346-45D1-A8FC-F025C675EDC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19419</c:v>
                </c:pt>
                <c:pt idx="3">
                  <c:v>18969</c:v>
                </c:pt>
                <c:pt idx="6">
                  <c:v>18230</c:v>
                </c:pt>
                <c:pt idx="9">
                  <c:v>16445</c:v>
                </c:pt>
                <c:pt idx="12">
                  <c:v>15016</c:v>
                </c:pt>
              </c:numCache>
            </c:numRef>
          </c:val>
          <c:extLst>
            <c:ext xmlns:c16="http://schemas.microsoft.com/office/drawing/2014/chart" uri="{C3380CC4-5D6E-409C-BE32-E72D297353CC}">
              <c16:uniqueId val="{00000008-8346-45D1-A8FC-F025C675EDC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346-45D1-A8FC-F025C675EDC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35441</c:v>
                </c:pt>
                <c:pt idx="3">
                  <c:v>34330</c:v>
                </c:pt>
                <c:pt idx="6">
                  <c:v>34533</c:v>
                </c:pt>
                <c:pt idx="9">
                  <c:v>33738</c:v>
                </c:pt>
                <c:pt idx="12">
                  <c:v>32756</c:v>
                </c:pt>
              </c:numCache>
            </c:numRef>
          </c:val>
          <c:extLst>
            <c:ext xmlns:c16="http://schemas.microsoft.com/office/drawing/2014/chart" uri="{C3380CC4-5D6E-409C-BE32-E72D297353CC}">
              <c16:uniqueId val="{0000000A-8346-45D1-A8FC-F025C675EDC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346-45D1-A8FC-F025C675EDC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4715</c:v>
                </c:pt>
                <c:pt idx="1">
                  <c:v>4956</c:v>
                </c:pt>
                <c:pt idx="2">
                  <c:v>4963</c:v>
                </c:pt>
              </c:numCache>
            </c:numRef>
          </c:val>
          <c:extLst>
            <c:ext xmlns:c16="http://schemas.microsoft.com/office/drawing/2014/chart" uri="{C3380CC4-5D6E-409C-BE32-E72D297353CC}">
              <c16:uniqueId val="{00000000-7C3D-4155-9B42-9D209C5D4F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449</c:v>
                </c:pt>
                <c:pt idx="1">
                  <c:v>39</c:v>
                </c:pt>
                <c:pt idx="2">
                  <c:v>27</c:v>
                </c:pt>
              </c:numCache>
            </c:numRef>
          </c:val>
          <c:extLst>
            <c:ext xmlns:c16="http://schemas.microsoft.com/office/drawing/2014/chart" uri="{C3380CC4-5D6E-409C-BE32-E72D297353CC}">
              <c16:uniqueId val="{00000001-7C3D-4155-9B42-9D209C5D4F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11886</c:v>
                </c:pt>
                <c:pt idx="1">
                  <c:v>13448</c:v>
                </c:pt>
                <c:pt idx="2">
                  <c:v>14994</c:v>
                </c:pt>
              </c:numCache>
            </c:numRef>
          </c:val>
          <c:extLst>
            <c:ext xmlns:c16="http://schemas.microsoft.com/office/drawing/2014/chart" uri="{C3380CC4-5D6E-409C-BE32-E72D297353CC}">
              <c16:uniqueId val="{00000002-7C3D-4155-9B42-9D209C5D4F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{2A23D88C-CF05-43F8-9C2F-413C80F904E5}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FD3-41A0-9AC1-B71F41D43F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{4D2DA90F-DA49-4275-9CB4-E08ACEDA6081}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D3-41A0-9AC1-B71F41D43F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{77480586-5701-4C67-85E3-B8F4BBB6B367}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D3-41A0-9AC1-B71F41D43F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{C5E4CA97-DD0F-43FC-A989-9E5477A97B8A}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D3-41A0-9AC1-B71F41D43F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{1D6E1190-DBCE-46EB-B009-291205D0D685}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D3-41A0-9AC1-B71F41D43F1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{CDF42655-1089-45F0-BBB9-7F553A8AE2A0}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FD3-41A0-9AC1-B71F41D43F1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{BC75D3F1-0307-4265-849A-C0C3E9B756EE}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FD3-41A0-9AC1-B71F41D43F1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{2F77FB67-DC09-432B-8BA5-B31D1CAE5797}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FD3-41A0-9AC1-B71F41D43F1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{8FE27CB1-ED38-46CF-ADC2-E10B9B3F134B}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FD3-41A0-9AC1-B71F41D43F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66.7</c:v>
                </c:pt>
                <c:pt idx="8">
                  <c:v>67.3</c:v>
                </c:pt>
                <c:pt idx="16">
                  <c:v>66.400000000000006</c:v>
                </c:pt>
                <c:pt idx="24">
                  <c:v>67.7</c:v>
                </c:pt>
                <c:pt idx="32">
                  <c:v>65.2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FD3-41A0-9AC1-B71F41D43F1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{F172AF02-E2F5-47A0-AA3B-2E76595B9DA8}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FD3-41A0-9AC1-B71F41D43F1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{8FC08208-CE8D-4CB0-95EB-F128C232E6E6}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D3-41A0-9AC1-B71F41D43F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{D4EEF3B8-AAA5-40F7-B67B-772613D8865A}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D3-41A0-9AC1-B71F41D43F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{D75D65EF-33F9-4A03-8BDA-DFB7623CBA1B}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D3-41A0-9AC1-B71F41D43F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{490C259C-9710-4C2E-89B1-92FFCEC189AF}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D3-41A0-9AC1-B71F41D43F1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{96A9DAE3-5298-41AA-88F3-36AF45D2EA0A}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FD3-41A0-9AC1-B71F41D43F1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{7BDF1190-4F43-4D37-B41F-56AA5B376AD8}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FD3-41A0-9AC1-B71F41D43F1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{C6EAC67C-FC28-43F2-9107-AD74D6BA7DF0}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FD3-41A0-9AC1-B71F41D43F1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{768B2074-01B6-45CE-BC93-EE8A9148D3DE}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FD3-41A0-9AC1-B71F41D43F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60.4</c:v>
                </c:pt>
                <c:pt idx="16">
                  <c:v>61.9</c:v>
                </c:pt>
                <c:pt idx="24">
                  <c:v>63.2</c:v>
                </c:pt>
                <c:pt idx="32">
                  <c:v>64.2</c:v>
                </c:pt>
              </c:numCache>
            </c:numRef>
          </c:xVal>
          <c:yVal>
            <c:numRef>
              <c:f>公会計指標分析・財政指標組合せ分析表!$BP$55:$DC$55</c:f>
              <c:numCache>
                <c:formatCode>#,##0.0;"▲ "#,##0.0</c:formatCode>
                <c:ptCount val="40"/>
                <c:pt idx="0">
                  <c:v>2.7</c:v>
                </c:pt>
                <c:pt idx="8">
                  <c:v>0.5</c:v>
                </c:pt>
                <c:pt idx="16">
                  <c:v>5.9</c:v>
                </c:pt>
                <c:pt idx="24">
                  <c:v>0</c:v>
                </c:pt>
                <c:pt idx="32">
                  <c:v>0</c:v>
                </c:pt>
              </c:numCache>
            </c:numRef>
          </c:yVal>
          <c:smooth val="0"/>
          <c:extLst>
            <c:ext xmlns:c16="http://schemas.microsoft.com/office/drawing/2014/chart" uri="{C3380CC4-5D6E-409C-BE32-E72D297353CC}">
              <c16:uniqueId val="{00000013-2FD3-41A0-9AC1-B71F41D43F1A}"/>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{9FFE6911-9FCB-48D9-8D5E-BE3AF870B26D}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CCD-49CB-ADFA-80769B3909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{939196B8-C6DD-4625-905D-918F60AB1A1A}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CD-49CB-ADFA-80769B3909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{0C93356C-16BF-4F36-9E16-304EDC6E3057}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CD-49CB-ADFA-80769B3909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{2D25E1A8-C22B-4F6E-A477-386881D9E1CF}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CD-49CB-ADFA-80769B3909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{D11FBC00-AD24-42ED-A1FB-5EB92BEC90E5}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CD-49CB-ADFA-80769B390985}"/>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{3DC04116-D7AF-4659-93C4-E109627ED70F}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CCD-49CB-ADFA-80769B39098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{27E4AD93-AC3C-4107-8D0D-18A25F6DC1B3}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CCD-49CB-ADFA-80769B39098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{10D8F2E4-1E76-4C13-A24A-18B8BF1E4BE6}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CCD-49CB-ADFA-80769B39098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{AB11FFF5-62C7-498F-A9D2-6ACA950238D5}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CCD-49CB-ADFA-80769B3909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4.5999999999999996</c:v>
                </c:pt>
                <c:pt idx="8">
                  <c:v>6.2</c:v>
                </c:pt>
                <c:pt idx="16">
                  <c:v>6.2</c:v>
                </c:pt>
                <c:pt idx="24">
                  <c:v>6.5</c:v>
                </c:pt>
                <c:pt idx="32">
                  <c:v>4.5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CCD-49CB-ADFA-80769B39098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{3C437EF3-5A88-4045-9561-6BB541805270}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CCD-49CB-ADFA-80769B39098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{3801ADA7-E505-4735-9ED9-80FE020DF9C6}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CD-49CB-ADFA-80769B3909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{35B2E3A1-CFE2-4FC2-8BEB-0221D130FBEA}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CD-49CB-ADFA-80769B3909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{0C27B9C7-CB03-4CCA-ADA5-5121C72C5C1C}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CD-49CB-ADFA-80769B3909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{6790B522-594B-4F0A-86A3-A6454175D057}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CD-49CB-ADFA-80769B39098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{DA05686F-5685-4960-A12B-EE7C2BD66480}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CCD-49CB-ADFA-80769B39098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{2EB0F14D-193A-45F4-9AE6-09751EDD714F}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CCD-49CB-ADFA-80769B39098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{0746169A-4720-4BE0-95CF-8300E4579AB4}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CCD-49CB-ADFA-80769B39098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{08E044E2-ACAB-423A-A5F6-31D401D842A6}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CCD-49CB-ADFA-80769B3909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5.0999999999999996</c:v>
                </c:pt>
                <c:pt idx="16">
                  <c:v>5.2</c:v>
                </c:pt>
                <c:pt idx="24">
                  <c:v>4.5</c:v>
                </c:pt>
                <c:pt idx="32">
                  <c:v>4.5999999999999996</c:v>
                </c:pt>
              </c:numCache>
            </c:numRef>
          </c:xVal>
          <c:yVal>
            <c:numRef>
              <c:f>公会計指標分析・財政指標組合せ分析表!$BP$77:$DC$77</c:f>
              <c:numCache>
                <c:formatCode>#,##0.0;"▲ "#,##0.0</c:formatCode>
                <c:ptCount val="40"/>
                <c:pt idx="0">
                  <c:v>2.7</c:v>
                </c:pt>
                <c:pt idx="8">
                  <c:v>0.5</c:v>
                </c:pt>
                <c:pt idx="16">
                  <c:v>5.9</c:v>
                </c:pt>
                <c:pt idx="24">
                  <c:v>0</c:v>
                </c:pt>
                <c:pt idx="32">
                  <c:v>0</c:v>
                </c:pt>
              </c:numCache>
            </c:numRef>
          </c:yVal>
          <c:smooth val="0"/>
          <c:extLst>
            <c:ext xmlns:c16="http://schemas.microsoft.com/office/drawing/2014/chart" uri="{C3380CC4-5D6E-409C-BE32-E72D297353CC}">
              <c16:uniqueId val="{00000013-5CCD-49CB-ADFA-80769B390985}"/>
            </c:ext>
          </c:extLst>
        </c:ser>
        <c:dLbls>
          <c:showLegendKey val="0"/>
          <c:showVal val="1"/>
          <c:showCatName val="0"/>
          <c:showSerName val="0"/>
          <c:showPercent val="0"/>
          <c:showBubbleSize val="0"/>
        </c:dLbls>
        <c:axId val="84219776"/>
        <c:axId val="84234240"/>
      </c:scatterChart>
      <c:valAx>
        <c:axId val="84219776"/>
        <c:scaling>
          <c:orientation val="maxMin"/>
          <c:max val="5.3"/>
          <c:min val="4.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令和４年度は、一般会計及び下水道事業会計において、前年度に</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年後利率見直し時の一括償還を行った反動により、実質公債費比率の分子が減少した。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年度以降減少していた一般会計等の地方債現在高が令和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増加に転じており、今後も新発債の増加に伴う元利償還金の増加が懸念される。また、一部事務組合においては、ごみ焼却炉の新設や斎場の建替が予定されていることから組合等が起こした地方債の元利償還金に対する負担金等の増加が見込ま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今後、公債費は高い水準で推移することが見込まれているため、その動向に十分に留意し、公債費の適切な管理に努める。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年度より令和元年度まで将来負担比率の分子は増加し続けていたが、令和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年度に減少に転じ、今年度も充当可能基金が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1,541</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百万円増加する等、分子の減少につながった。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月の土地開発公社解散に伴い、平成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年度決算以降は将来負担比率の分子はマイナス値を保っており、将来世代に過度な負担の先送りがないよう、引き続き健全な財政運営に努める。</a:t>
          </a: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大阪府大東市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・「財政調整基金」で購入した長期国債等の運用益を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百万円、「ふるさと振興基金」へふるさと納税寄付金を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百万円などを積み立てた一方、第三セクター等改革推進債の償還財源として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百万円、「ふるさと振興基金」から寄付者の指定する使途に応じた事業に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百万円などを取り崩した結果、基金全体の残高としては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社会保障費が増加し続ける見通しの中、野崎駅・四条畷駅周辺整備事業や新庁舎整備事業などの大型事業、公共施設等の老朽化対策の実施等により中長期的には基金残高の減少が見込まれるため、持続可能な財政構造の確立に努め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・公共施設等整備保全基金：公共施設等の整備及び保全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・庁舎整備基金：庁舎の建設及び大規模な改修工事等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・ふるさと振興基金：ふるさと納税寄付者が指定した事業に活用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・学校施設整備基金：学校施設の整備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・公共施設等整備保全基金：前年度剰余金及び任意の積立てに伴い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百万円増加、公共施設等の整備に充当したため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・ふるさと振興基金：ふるさと納税寄付額の増加に伴い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百万円増加、寄付者の指定した事業に充当したため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・学校施設整備基金：前年度剰余金の積立て及び任意の積立てに伴い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百万円増加、学校施設の整備に充当したため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・公共施設等整備保全基金：主要プロジェクトである野崎駅・四条畷駅周辺整備事業や公共施設等の老朽化対策のため、前年度剰余金を優先的に積み立てて財源の確保に努める。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・庁舎整備基金：近年中に予定する庁舎整備の財源として活用予定。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・ふるさと振興基金：ふるさと納税寄付額が増加している現状を踏まえ、積極的に活用していく予定。</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・職員退職手当基金：退職手当の支払に係る財政負担を平準化するために計画的に積み立てる。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年超の長期国債等を購入し、運用益として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・中期的にも収支不足に対応するため財政調整基金の繰入れを行う必要が生じることが予想されるため、残高は減少していく見込み。</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・市税収入の急激な減少、その他臨時的な歳入の減少又は歳出の増加に対応するため、標準財政規模の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％に相当する額を財政調整基金に積み立てるよう努めることとしている。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・一般会計において第三セクター等改革推進債の償還財源として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百万円取り崩したことによる減少</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・以前に積み立てた第三セクター等改革推進債の対象土地に係る償還金の翌年以降の償還財源として取り崩す予定</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B9BE3B8-93D3-461E-9C72-1910892E5B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20BD896-EA4E-415F-8582-FD945D1628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A7CA321-7B48-43EA-B542-3A491E485C0F}"/>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9E3F207-5B41-4999-B7C5-F1143AF96FFF}"/>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69EFC75-D64E-4571-A103-5ED87BF79B61}"/>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C329637-E0A0-4CC9-8E13-F461D56A854F}"/>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9CF89B0-06BD-40C7-8C49-83BCB85E292F}"/>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A8AB510-C145-4CCA-8090-FF7398EB3B7C}"/>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6B51919-7CBC-48DD-800B-72E21BF3C849}"/>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07F4D7D-6DAD-4F81-9175-28C09B798DCF}"/>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4491E4F-519E-4BE8-A748-14026C9EF3AC}"/>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9AF1F5A-D9D1-4C96-8C63-D15EA5D52E9E}"/>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25471B3-D97F-4537-858C-7037E74C653A}"/>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C06F48C-2A46-4FCE-961D-44CFA0D75DFC}"/>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1A5CD5F-9B4E-4B06-A5C6-B8CAB8AB2EB3}"/>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69F9105-8E00-4C8E-89A2-A5C5D7F3ACE7}"/>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80FDE65-ED7D-4A72-B47E-ADAA6A99C2FE}"/>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44054E7-AD42-40D7-A3B5-6AFFBBA0B04C}"/>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2A008BF-76F2-4E89-AD0F-3A8336EAF500}"/>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D0377D4-24F5-4969-AD4A-5B65EE6B7E1F}"/>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7BBE99C-2AAF-48DA-8D21-5FEFF07C0367}"/>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A7AF266-3B36-4BB0-A69C-998481371042}"/>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117,294
114,309
18.27
53,850,154
52,574,118
1,266,203
25,190,391
32,755,596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286A0EF-5E5A-45C3-9913-2E2BE335A986}"/>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5F2513B-CC74-4CB7-AAE6-A2BF9F3A6AFA}"/>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D2E8BD7-36D7-4303-B458-706CEAADAFA9}"/>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7254402-7C58-4EAC-ADB4-0106AE95F6B6}"/>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F2460A0-45C1-4C28-ABAD-B859C008EA3C}"/>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D7C4324-CF54-44A3-9EFA-0FB041D8973C}"/>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655FC75-C1E8-4D2E-AD0A-5405EDAC599F}"/>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5AF7F6A-B9D3-4979-8EB5-D294D5EF75EA}"/>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7B3D1BD-E6FE-4232-B0DB-B14A816ABD0D}"/>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C59AA66-860D-4D5B-9D1E-6DFB96207803}"/>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06BF5BD-DD6E-42F5-AB35-6886C2E3BD61}"/>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B557D8E-8017-40A0-8FD5-899024EB8574}"/>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4976CB9-7952-48A9-8C16-3E5AEB155FD4}"/>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2093712-2FE9-4603-9BB0-098F622CCE6B}"/>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6664069-62D0-4057-BC96-64B36E9AF97D}"/>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1BFF44C-1885-474C-8C4C-07329970217C}"/>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95DA995-04FD-48C3-92E1-FE2C448C530E}"/>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93B18A5-7603-461D-9DED-30EE17818067}"/>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D15AE5A-910F-4F32-B9AF-B920AD96A143}"/>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06ECE19-E546-4DB1-8321-2B8980AA5751}"/>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4E10FF0C-B6BF-43B7-8E9F-B587B865D681}"/>
            </a:ext>
          </a:extLst>
        </xdr:cNvPr>
        <xdr:cNvSpPr txBox="1"/>
      </xdr:nvSpPr>
      <xdr:spPr>
        <a:xfrm>
          <a:off x="419100" y="275526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BE4E83CF-321E-4785-A532-CFC1DA60CE47}"/>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F85A43F-DD28-4771-A13A-35F890AE4EB0}"/>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DE17B06-1C01-411A-B750-3FE740F4F9DF}"/>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117F621-2A82-49D6-8E68-0EFEE94A1831}"/>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3024F8B-0F87-44F9-B4BE-DE5E4C1DC77E}"/>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B035F90-E87C-43D7-8B2D-E16010351A52}"/>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6887F7D-FB8E-497D-8BB4-A315B3A7BF0F}"/>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1515CAC-806A-4CB8-B2B0-66208E543009}"/>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DF16239-0DF6-4D59-92E6-70FE2962DCD8}"/>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06DBFC9-41A1-4BC5-BC38-F0B17DF2C191}"/>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0EE083E-0DAC-4CC8-BCAB-BAB23804C9D7}"/>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57A2CD6-3CFA-4E23-933F-FF0738B8B4B9}"/>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63BECC7-6337-494C-B0B3-2012283A1A26}"/>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8491AA0-3392-49BB-A923-D49B6A867201}"/>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　有形固定資産減価償却率は</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65.2%</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と類似団体</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平均値及び</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全国平均よりも高い水準で推移している。過去からの行財政改革の流れの中で、投資的経費を抑えてきたことが、有形固定資産減価償却率を高くしている要因となっている。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　今後は、インフラ施設を含めた公共施設等の老朽化対策費用が必要となるため、公共施設等総合管理計画及び個別施設計画に基づき、適正な維持管理と更新を行っていくことで改善を見込む。</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8CCF596-BE33-4D19-AA21-34F328CE5252}"/>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A540C71-6C19-4C65-B4DC-43D284B7DD38}"/>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11323C1D-D83B-4149-B4AD-3A04E4FD71BD}"/>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A64B8DEF-1A19-49D4-8533-C3146A86A0CF}"/>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41A330E2-2783-4072-A862-6A62050B0DA3}"/>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0EB43F0-8C5B-47F0-95D6-AD23F4204D6D}"/>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DBBEB2E5-BAFE-4ED6-A83F-667D9A5FEF18}"/>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3E6FA289-414A-4F2A-9939-EC05EFB48624}"/>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5A9226DD-50B0-47D0-9209-450C3815FADB}"/>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B5E132BA-9D4A-407F-B053-74B293B10341}"/>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D585DD34-7DD1-4209-BB35-B9F3607DB28C}"/>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A9541157-D803-40DE-A6E6-5DA778AE80C0}"/>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EC299A2C-54BB-4B3E-9FFD-88AA1D4D310E}"/>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14281B18-EE85-43C7-9BA5-E3DEEACF92A2}"/>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386BD02F-E0EE-41B7-983E-84EA6F9EBF42}"/>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BE03CF3D-920E-4316-B329-A71F84FE010A}"/>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23071</xdr:rowOff>
    </xdr:to>
    <xdr:cxnSp macro="">
      <xdr:nvCxnSpPr>
        <xdr:cNvPr id="75" name="直線コネクタ 74">
          <a:extLst>
            <a:ext uri="{FF2B5EF4-FFF2-40B4-BE49-F238E27FC236}">
              <a16:creationId xmlns:a16="http://schemas.microsoft.com/office/drawing/2014/main" id="{FA7F733C-61B0-472F-8A1A-0D8B3926C07F}"/>
            </a:ext>
          </a:extLst>
        </xdr:cNvPr>
        <xdr:cNvCxnSpPr/>
      </xdr:nvCxnSpPr>
      <xdr:spPr>
        <a:xfrm flipV="1">
          <a:off x="4206240" y="4596765"/>
          <a:ext cx="1270" cy="1293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26898</xdr:rowOff>
    </xdr:from>
    <xdr:ext cx="405111" cy="259045"/>
    <xdr:sp macro="" textlink="">
      <xdr:nvSpPr>
        <xdr:cNvPr id="76" name="有形固定資産減価償却率最小値テキスト">
          <a:extLst>
            <a:ext uri="{FF2B5EF4-FFF2-40B4-BE49-F238E27FC236}">
              <a16:creationId xmlns:a16="http://schemas.microsoft.com/office/drawing/2014/main" id="{9B0C7CE1-D9BF-41F7-B884-A95E8D8E7DF8}"/>
            </a:ext>
          </a:extLst>
        </xdr:cNvPr>
        <xdr:cNvSpPr txBox="1"/>
      </xdr:nvSpPr>
      <xdr:spPr>
        <a:xfrm>
          <a:off x="4258945" y="5894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23071</xdr:rowOff>
    </xdr:from>
    <xdr:to>
      <xdr:col>23</xdr:col>
      <xdr:colOff>174625</xdr:colOff>
      <xdr:row>35</xdr:row>
      <xdr:rowOff>23071</xdr:rowOff>
    </xdr:to>
    <xdr:cxnSp macro="">
      <xdr:nvCxnSpPr>
        <xdr:cNvPr id="77" name="直線コネクタ 76">
          <a:extLst>
            <a:ext uri="{FF2B5EF4-FFF2-40B4-BE49-F238E27FC236}">
              <a16:creationId xmlns:a16="http://schemas.microsoft.com/office/drawing/2014/main" id="{AAC1AD2D-4013-4B27-A9F7-EC14B8624A4D}"/>
            </a:ext>
          </a:extLst>
        </xdr:cNvPr>
        <xdr:cNvCxnSpPr/>
      </xdr:nvCxnSpPr>
      <xdr:spPr>
        <a:xfrm>
          <a:off x="4119245" y="589047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8" name="有形固定資産減価償却率最大値テキスト">
          <a:extLst>
            <a:ext uri="{FF2B5EF4-FFF2-40B4-BE49-F238E27FC236}">
              <a16:creationId xmlns:a16="http://schemas.microsoft.com/office/drawing/2014/main" id="{837792F0-6AE4-4B79-97AE-2BB98F815D4A}"/>
            </a:ext>
          </a:extLst>
        </xdr:cNvPr>
        <xdr:cNvSpPr txBox="1"/>
      </xdr:nvSpPr>
      <xdr:spPr>
        <a:xfrm>
          <a:off x="4258945" y="4375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9" name="直線コネクタ 78">
          <a:extLst>
            <a:ext uri="{FF2B5EF4-FFF2-40B4-BE49-F238E27FC236}">
              <a16:creationId xmlns:a16="http://schemas.microsoft.com/office/drawing/2014/main" id="{2BE1A9FB-E825-42E1-BECF-41677A238145}"/>
            </a:ext>
          </a:extLst>
        </xdr:cNvPr>
        <xdr:cNvCxnSpPr/>
      </xdr:nvCxnSpPr>
      <xdr:spPr>
        <a:xfrm>
          <a:off x="4119245" y="45967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80" name="有形固定資産減価償却率平均値テキスト">
          <a:extLst>
            <a:ext uri="{FF2B5EF4-FFF2-40B4-BE49-F238E27FC236}">
              <a16:creationId xmlns:a16="http://schemas.microsoft.com/office/drawing/2014/main" id="{33854F29-035F-4940-9480-324AB3F5D66A}"/>
            </a:ext>
          </a:extLst>
        </xdr:cNvPr>
        <xdr:cNvSpPr txBox="1"/>
      </xdr:nvSpPr>
      <xdr:spPr>
        <a:xfrm>
          <a:off x="4258945" y="50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フローチャート: 判断 80">
          <a:extLst>
            <a:ext uri="{FF2B5EF4-FFF2-40B4-BE49-F238E27FC236}">
              <a16:creationId xmlns:a16="http://schemas.microsoft.com/office/drawing/2014/main" id="{73658878-FF63-4181-ADAD-8DBFB117ACDA}"/>
            </a:ext>
          </a:extLst>
        </xdr:cNvPr>
        <xdr:cNvSpPr/>
      </xdr:nvSpPr>
      <xdr:spPr>
        <a:xfrm>
          <a:off x="4157345" y="52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10372</xdr:rowOff>
    </xdr:from>
    <xdr:to>
      <xdr:col>19</xdr:col>
      <xdr:colOff>187325</xdr:colOff>
      <xdr:row>31</xdr:row>
      <xdr:rowOff>111972</xdr:rowOff>
    </xdr:to>
    <xdr:sp macro="" textlink="">
      <xdr:nvSpPr>
        <xdr:cNvPr id="82" name="フローチャート: 判断 81">
          <a:extLst>
            <a:ext uri="{FF2B5EF4-FFF2-40B4-BE49-F238E27FC236}">
              <a16:creationId xmlns:a16="http://schemas.microsoft.com/office/drawing/2014/main" id="{C83D16C5-DD71-4B1B-A8E8-8E732979FAC2}"/>
            </a:ext>
          </a:extLst>
        </xdr:cNvPr>
        <xdr:cNvSpPr/>
      </xdr:nvSpPr>
      <xdr:spPr>
        <a:xfrm>
          <a:off x="3537585" y="52072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83" name="フローチャート: 判断 82">
          <a:extLst>
            <a:ext uri="{FF2B5EF4-FFF2-40B4-BE49-F238E27FC236}">
              <a16:creationId xmlns:a16="http://schemas.microsoft.com/office/drawing/2014/main" id="{85AD9C70-CEA6-4BF5-9394-D58D0F431148}"/>
            </a:ext>
          </a:extLst>
        </xdr:cNvPr>
        <xdr:cNvSpPr/>
      </xdr:nvSpPr>
      <xdr:spPr>
        <a:xfrm>
          <a:off x="2867025" y="51642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84" name="フローチャート: 判断 83">
          <a:extLst>
            <a:ext uri="{FF2B5EF4-FFF2-40B4-BE49-F238E27FC236}">
              <a16:creationId xmlns:a16="http://schemas.microsoft.com/office/drawing/2014/main" id="{C15AD41A-D06A-4D55-A4DF-7FC9FD9795EC}"/>
            </a:ext>
          </a:extLst>
        </xdr:cNvPr>
        <xdr:cNvSpPr/>
      </xdr:nvSpPr>
      <xdr:spPr>
        <a:xfrm>
          <a:off x="2196465" y="51102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5" name="フローチャート: 判断 84">
          <a:extLst>
            <a:ext uri="{FF2B5EF4-FFF2-40B4-BE49-F238E27FC236}">
              <a16:creationId xmlns:a16="http://schemas.microsoft.com/office/drawing/2014/main" id="{03835AA6-580D-4231-AC27-1A834CB9D97D}"/>
            </a:ext>
          </a:extLst>
        </xdr:cNvPr>
        <xdr:cNvSpPr/>
      </xdr:nvSpPr>
      <xdr:spPr>
        <a:xfrm>
          <a:off x="1525905" y="51030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5F4771B-058D-4130-80E0-228FC476EA0C}"/>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F960D14-0BE1-4FCF-8515-F47ADEEFE4F8}"/>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91B27EC-A979-442B-A719-0F01EA994651}"/>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54BCDC1-17A6-42C4-8862-C9FDC23C605D}"/>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DE642A92-C510-4AB6-B521-A863894A55DB}"/>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82338</xdr:rowOff>
    </xdr:from>
    <xdr:to>
      <xdr:col>23</xdr:col>
      <xdr:colOff>136525</xdr:colOff>
      <xdr:row>32</xdr:row>
      <xdr:rowOff>12488</xdr:rowOff>
    </xdr:to>
    <xdr:sp macro="" textlink="">
      <xdr:nvSpPr>
        <xdr:cNvPr id="91" name="楕円 90">
          <a:extLst>
            <a:ext uri="{FF2B5EF4-FFF2-40B4-BE49-F238E27FC236}">
              <a16:creationId xmlns:a16="http://schemas.microsoft.com/office/drawing/2014/main" id="{87CC6D34-4B99-4513-A84C-A831A5B5F11F}"/>
            </a:ext>
          </a:extLst>
        </xdr:cNvPr>
        <xdr:cNvSpPr/>
      </xdr:nvSpPr>
      <xdr:spPr>
        <a:xfrm>
          <a:off x="4157345" y="52791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60765</xdr:rowOff>
    </xdr:from>
    <xdr:ext cx="405111" cy="259045"/>
    <xdr:sp macro="" textlink="">
      <xdr:nvSpPr>
        <xdr:cNvPr id="92" name="有形固定資産減価償却率該当値テキスト">
          <a:extLst>
            <a:ext uri="{FF2B5EF4-FFF2-40B4-BE49-F238E27FC236}">
              <a16:creationId xmlns:a16="http://schemas.microsoft.com/office/drawing/2014/main" id="{A1F4BD05-54D2-4ACF-AD9A-8B451C6F68C5}"/>
            </a:ext>
          </a:extLst>
        </xdr:cNvPr>
        <xdr:cNvSpPr txBox="1"/>
      </xdr:nvSpPr>
      <xdr:spPr>
        <a:xfrm>
          <a:off x="4258945" y="5257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847</xdr:rowOff>
    </xdr:from>
    <xdr:to>
      <xdr:col>19</xdr:col>
      <xdr:colOff>187325</xdr:colOff>
      <xdr:row>32</xdr:row>
      <xdr:rowOff>102447</xdr:rowOff>
    </xdr:to>
    <xdr:sp macro="" textlink="">
      <xdr:nvSpPr>
        <xdr:cNvPr id="93" name="楕円 92">
          <a:extLst>
            <a:ext uri="{FF2B5EF4-FFF2-40B4-BE49-F238E27FC236}">
              <a16:creationId xmlns:a16="http://schemas.microsoft.com/office/drawing/2014/main" id="{3F247367-6084-46B2-9A81-AF36C717EA22}"/>
            </a:ext>
          </a:extLst>
        </xdr:cNvPr>
        <xdr:cNvSpPr/>
      </xdr:nvSpPr>
      <xdr:spPr>
        <a:xfrm>
          <a:off x="3537585" y="53653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133138</xdr:rowOff>
    </xdr:from>
    <xdr:to>
      <xdr:col>23</xdr:col>
      <xdr:colOff>85725</xdr:colOff>
      <xdr:row>32</xdr:row>
      <xdr:rowOff>51647</xdr:rowOff>
    </xdr:to>
    <xdr:cxnSp macro="">
      <xdr:nvCxnSpPr>
        <xdr:cNvPr id="94" name="直線コネクタ 93">
          <a:extLst>
            <a:ext uri="{FF2B5EF4-FFF2-40B4-BE49-F238E27FC236}">
              <a16:creationId xmlns:a16="http://schemas.microsoft.com/office/drawing/2014/main" id="{B1BB925B-C4D0-4783-995D-67CAB4FC5906}"/>
            </a:ext>
          </a:extLst>
        </xdr:cNvPr>
        <xdr:cNvCxnSpPr/>
      </xdr:nvCxnSpPr>
      <xdr:spPr>
        <a:xfrm flipV="1">
          <a:off x="3588385" y="5329978"/>
          <a:ext cx="619760" cy="8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125518</xdr:rowOff>
    </xdr:from>
    <xdr:to>
      <xdr:col>15</xdr:col>
      <xdr:colOff>187325</xdr:colOff>
      <xdr:row>32</xdr:row>
      <xdr:rowOff>55668</xdr:rowOff>
    </xdr:to>
    <xdr:sp macro="" textlink="">
      <xdr:nvSpPr>
        <xdr:cNvPr id="95" name="楕円 94">
          <a:extLst>
            <a:ext uri="{FF2B5EF4-FFF2-40B4-BE49-F238E27FC236}">
              <a16:creationId xmlns:a16="http://schemas.microsoft.com/office/drawing/2014/main" id="{62BC2951-E8CE-43CF-AD6C-608206C3BA15}"/>
            </a:ext>
          </a:extLst>
        </xdr:cNvPr>
        <xdr:cNvSpPr/>
      </xdr:nvSpPr>
      <xdr:spPr>
        <a:xfrm>
          <a:off x="2867025" y="53223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4868</xdr:rowOff>
    </xdr:from>
    <xdr:to>
      <xdr:col>19</xdr:col>
      <xdr:colOff>136525</xdr:colOff>
      <xdr:row>32</xdr:row>
      <xdr:rowOff>51647</xdr:rowOff>
    </xdr:to>
    <xdr:cxnSp macro="">
      <xdr:nvCxnSpPr>
        <xdr:cNvPr id="96" name="直線コネクタ 95">
          <a:extLst>
            <a:ext uri="{FF2B5EF4-FFF2-40B4-BE49-F238E27FC236}">
              <a16:creationId xmlns:a16="http://schemas.microsoft.com/office/drawing/2014/main" id="{22433183-D13B-4AC4-9B7B-5EBE960781C9}"/>
            </a:ext>
          </a:extLst>
        </xdr:cNvPr>
        <xdr:cNvCxnSpPr/>
      </xdr:nvCxnSpPr>
      <xdr:spPr>
        <a:xfrm>
          <a:off x="2917825" y="5369348"/>
          <a:ext cx="67056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157903</xdr:rowOff>
    </xdr:from>
    <xdr:to>
      <xdr:col>11</xdr:col>
      <xdr:colOff>187325</xdr:colOff>
      <xdr:row>32</xdr:row>
      <xdr:rowOff>88053</xdr:rowOff>
    </xdr:to>
    <xdr:sp macro="" textlink="">
      <xdr:nvSpPr>
        <xdr:cNvPr id="97" name="楕円 96">
          <a:extLst>
            <a:ext uri="{FF2B5EF4-FFF2-40B4-BE49-F238E27FC236}">
              <a16:creationId xmlns:a16="http://schemas.microsoft.com/office/drawing/2014/main" id="{9098DE0B-D0E7-4195-8DB6-33B85C690E1C}"/>
            </a:ext>
          </a:extLst>
        </xdr:cNvPr>
        <xdr:cNvSpPr/>
      </xdr:nvSpPr>
      <xdr:spPr>
        <a:xfrm>
          <a:off x="2196465" y="53547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4868</xdr:rowOff>
    </xdr:from>
    <xdr:to>
      <xdr:col>15</xdr:col>
      <xdr:colOff>136525</xdr:colOff>
      <xdr:row>32</xdr:row>
      <xdr:rowOff>37253</xdr:rowOff>
    </xdr:to>
    <xdr:cxnSp macro="">
      <xdr:nvCxnSpPr>
        <xdr:cNvPr id="98" name="直線コネクタ 97">
          <a:extLst>
            <a:ext uri="{FF2B5EF4-FFF2-40B4-BE49-F238E27FC236}">
              <a16:creationId xmlns:a16="http://schemas.microsoft.com/office/drawing/2014/main" id="{8896E716-4550-444E-81BE-81DD9BC52E26}"/>
            </a:ext>
          </a:extLst>
        </xdr:cNvPr>
        <xdr:cNvCxnSpPr/>
      </xdr:nvCxnSpPr>
      <xdr:spPr>
        <a:xfrm flipV="1">
          <a:off x="2247265" y="5369348"/>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136313</xdr:rowOff>
    </xdr:from>
    <xdr:to>
      <xdr:col>7</xdr:col>
      <xdr:colOff>187325</xdr:colOff>
      <xdr:row>32</xdr:row>
      <xdr:rowOff>66463</xdr:rowOff>
    </xdr:to>
    <xdr:sp macro="" textlink="">
      <xdr:nvSpPr>
        <xdr:cNvPr id="99" name="楕円 98">
          <a:extLst>
            <a:ext uri="{FF2B5EF4-FFF2-40B4-BE49-F238E27FC236}">
              <a16:creationId xmlns:a16="http://schemas.microsoft.com/office/drawing/2014/main" id="{B2352CDC-9B71-4CB7-A286-BF0B7ADA9500}"/>
            </a:ext>
          </a:extLst>
        </xdr:cNvPr>
        <xdr:cNvSpPr/>
      </xdr:nvSpPr>
      <xdr:spPr>
        <a:xfrm>
          <a:off x="1525905" y="53331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15663</xdr:rowOff>
    </xdr:from>
    <xdr:to>
      <xdr:col>11</xdr:col>
      <xdr:colOff>136525</xdr:colOff>
      <xdr:row>32</xdr:row>
      <xdr:rowOff>37253</xdr:rowOff>
    </xdr:to>
    <xdr:cxnSp macro="">
      <xdr:nvCxnSpPr>
        <xdr:cNvPr id="100" name="直線コネクタ 99">
          <a:extLst>
            <a:ext uri="{FF2B5EF4-FFF2-40B4-BE49-F238E27FC236}">
              <a16:creationId xmlns:a16="http://schemas.microsoft.com/office/drawing/2014/main" id="{0B488703-172C-4556-A0F9-54230CC86033}"/>
            </a:ext>
          </a:extLst>
        </xdr:cNvPr>
        <xdr:cNvCxnSpPr/>
      </xdr:nvCxnSpPr>
      <xdr:spPr>
        <a:xfrm>
          <a:off x="1576705" y="5380143"/>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128499</xdr:rowOff>
    </xdr:from>
    <xdr:ext cx="405111" cy="259045"/>
    <xdr:sp macro="" textlink="">
      <xdr:nvSpPr>
        <xdr:cNvPr id="101" name="n_1aveValue有形固定資産減価償却率">
          <a:extLst>
            <a:ext uri="{FF2B5EF4-FFF2-40B4-BE49-F238E27FC236}">
              <a16:creationId xmlns:a16="http://schemas.microsoft.com/office/drawing/2014/main" id="{0BBCDFC2-5D8F-48BD-998D-6E7F3AFC03BE}"/>
            </a:ext>
          </a:extLst>
        </xdr:cNvPr>
        <xdr:cNvSpPr txBox="1"/>
      </xdr:nvSpPr>
      <xdr:spPr>
        <a:xfrm>
          <a:off x="3395989" y="4990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102" name="n_2aveValue有形固定資産減価償却率">
          <a:extLst>
            <a:ext uri="{FF2B5EF4-FFF2-40B4-BE49-F238E27FC236}">
              <a16:creationId xmlns:a16="http://schemas.microsoft.com/office/drawing/2014/main" id="{63AF85B5-C356-40DF-BA72-60A24CB2EE03}"/>
            </a:ext>
          </a:extLst>
        </xdr:cNvPr>
        <xdr:cNvSpPr txBox="1"/>
      </xdr:nvSpPr>
      <xdr:spPr>
        <a:xfrm>
          <a:off x="2738129" y="4943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27745</xdr:rowOff>
    </xdr:from>
    <xdr:ext cx="405111" cy="259045"/>
    <xdr:sp macro="" textlink="">
      <xdr:nvSpPr>
        <xdr:cNvPr id="103" name="n_3aveValue有形固定資産減価償却率">
          <a:extLst>
            <a:ext uri="{FF2B5EF4-FFF2-40B4-BE49-F238E27FC236}">
              <a16:creationId xmlns:a16="http://schemas.microsoft.com/office/drawing/2014/main" id="{D23DBC33-AF18-4349-B41C-BA5024B34685}"/>
            </a:ext>
          </a:extLst>
        </xdr:cNvPr>
        <xdr:cNvSpPr txBox="1"/>
      </xdr:nvSpPr>
      <xdr:spPr>
        <a:xfrm>
          <a:off x="2067569" y="4889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104" name="n_4aveValue有形固定資産減価償却率">
          <a:extLst>
            <a:ext uri="{FF2B5EF4-FFF2-40B4-BE49-F238E27FC236}">
              <a16:creationId xmlns:a16="http://schemas.microsoft.com/office/drawing/2014/main" id="{4D7D2A64-A5CD-4E64-A138-11F4E3EAF02C}"/>
            </a:ext>
          </a:extLst>
        </xdr:cNvPr>
        <xdr:cNvSpPr txBox="1"/>
      </xdr:nvSpPr>
      <xdr:spPr>
        <a:xfrm>
          <a:off x="1397009" y="488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93574</xdr:rowOff>
    </xdr:from>
    <xdr:ext cx="405111" cy="259045"/>
    <xdr:sp macro="" textlink="">
      <xdr:nvSpPr>
        <xdr:cNvPr id="105" name="n_1mainValue有形固定資産減価償却率">
          <a:extLst>
            <a:ext uri="{FF2B5EF4-FFF2-40B4-BE49-F238E27FC236}">
              <a16:creationId xmlns:a16="http://schemas.microsoft.com/office/drawing/2014/main" id="{4C126942-2A4D-4B23-8125-9D014C17A142}"/>
            </a:ext>
          </a:extLst>
        </xdr:cNvPr>
        <xdr:cNvSpPr txBox="1"/>
      </xdr:nvSpPr>
      <xdr:spPr>
        <a:xfrm>
          <a:off x="3395989" y="5458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46795</xdr:rowOff>
    </xdr:from>
    <xdr:ext cx="405111" cy="259045"/>
    <xdr:sp macro="" textlink="">
      <xdr:nvSpPr>
        <xdr:cNvPr id="106" name="n_2mainValue有形固定資産減価償却率">
          <a:extLst>
            <a:ext uri="{FF2B5EF4-FFF2-40B4-BE49-F238E27FC236}">
              <a16:creationId xmlns:a16="http://schemas.microsoft.com/office/drawing/2014/main" id="{C0C92A8C-F458-4261-BAA3-293F6FD800FC}"/>
            </a:ext>
          </a:extLst>
        </xdr:cNvPr>
        <xdr:cNvSpPr txBox="1"/>
      </xdr:nvSpPr>
      <xdr:spPr>
        <a:xfrm>
          <a:off x="2738129" y="5411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79180</xdr:rowOff>
    </xdr:from>
    <xdr:ext cx="405111" cy="259045"/>
    <xdr:sp macro="" textlink="">
      <xdr:nvSpPr>
        <xdr:cNvPr id="107" name="n_3mainValue有形固定資産減価償却率">
          <a:extLst>
            <a:ext uri="{FF2B5EF4-FFF2-40B4-BE49-F238E27FC236}">
              <a16:creationId xmlns:a16="http://schemas.microsoft.com/office/drawing/2014/main" id="{A9985DB8-8B58-48DA-8EC1-1819A2994986}"/>
            </a:ext>
          </a:extLst>
        </xdr:cNvPr>
        <xdr:cNvSpPr txBox="1"/>
      </xdr:nvSpPr>
      <xdr:spPr>
        <a:xfrm>
          <a:off x="2067569" y="5443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57590</xdr:rowOff>
    </xdr:from>
    <xdr:ext cx="405111" cy="259045"/>
    <xdr:sp macro="" textlink="">
      <xdr:nvSpPr>
        <xdr:cNvPr id="108" name="n_4mainValue有形固定資産減価償却率">
          <a:extLst>
            <a:ext uri="{FF2B5EF4-FFF2-40B4-BE49-F238E27FC236}">
              <a16:creationId xmlns:a16="http://schemas.microsoft.com/office/drawing/2014/main" id="{A8BADCEC-8797-42DC-B3F5-14EA17660EAC}"/>
            </a:ext>
          </a:extLst>
        </xdr:cNvPr>
        <xdr:cNvSpPr txBox="1"/>
      </xdr:nvSpPr>
      <xdr:spPr>
        <a:xfrm>
          <a:off x="1397009" y="542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1A1C75F-F001-491B-A46A-F3DEC68C7D46}"/>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E46DFCBA-E6AE-4AB2-B7E7-9C90898CE639}"/>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B2910201-761F-46C4-9C62-B2197CA2E133}"/>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C4C47926-5FD7-4073-B123-D9BACACEC384}"/>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D2124156-E32F-4E1D-BC5B-62DC6601A341}"/>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3CB00DBF-0DBE-4C31-92EA-C1B367F8437F}"/>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ABB59121-0300-496C-85CC-F02BE04F11D2}"/>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20769490-CDE8-44A9-A969-646E6A2BD1B9}"/>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F248D7B0-827C-4C31-856D-A522FD07F0DC}"/>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1BA1F379-29DB-48CC-A0D4-E780D6EF1166}"/>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20EAF664-1156-4DB8-9D78-E059D5F6FB83}"/>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D046BD75-CB92-4A97-B28F-465040837D20}"/>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CBB6E6D-727C-4BA4-9DD6-CAB075E66A47}"/>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　一般会計等に係る地方債残高が減少したことに加え、公営企業債等繰入見込額の減少により、令和</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年度に引き続き将来負担額が減少した。また、控除項目である充当可能財源が増加したことで、分子の値が減少した。一方で、普通交付税が前年度比で約</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4.4</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％増加したこと</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分母の値が大きく増加した。結果、昨年度より数値が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25.3</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ポイント改善した。</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昨年度に引き続き、</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類似団体内平均値を下回</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る結果となった。今後も</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歳出の抑制に努めるとともに、適正な市債発行に努めていく。</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C68731CB-FF51-4A2A-9870-7C0D7E026C92}"/>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2D27BB17-0FF2-4E6E-AA24-A662AC72FE1D}"/>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C6FD5BE3-C3F6-4D38-996C-0BA01288D43D}"/>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2105D7C3-BFDE-4F00-B770-8434143EE371}"/>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87B16FF8-A4F8-4E51-95B0-B454F3FD8DCE}"/>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6A71C446-337A-4778-96D7-B2700ADDD673}"/>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70469597-602C-4B3B-8138-A43ED79FB86D}"/>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40BE0F41-7FCE-4241-8E41-CFC1AB2CD7C4}"/>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52FE3971-FDDA-406C-AFFE-28E5B3BE2F4D}"/>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F910F91E-B967-48DF-BCF2-6AEE8EB032C9}"/>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6FB25A52-2F47-4A2C-896F-C87371CE25CB}"/>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2210CBF-8F5C-4ED7-9BCB-2B82F0164C78}"/>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C1168060-15BB-419A-82E2-B7091ED57935}"/>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EF0485A5-E333-44D8-954E-34632281F2C4}"/>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3DD4D311-2338-4A30-BF38-F52C85BB2E66}"/>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136158</xdr:rowOff>
    </xdr:to>
    <xdr:cxnSp macro="">
      <xdr:nvCxnSpPr>
        <xdr:cNvPr id="137" name="直線コネクタ 136">
          <a:extLst>
            <a:ext uri="{FF2B5EF4-FFF2-40B4-BE49-F238E27FC236}">
              <a16:creationId xmlns:a16="http://schemas.microsoft.com/office/drawing/2014/main" id="{E0A519A4-2B41-4B79-8349-64C099D383DE}"/>
            </a:ext>
          </a:extLst>
        </xdr:cNvPr>
        <xdr:cNvCxnSpPr/>
      </xdr:nvCxnSpPr>
      <xdr:spPr>
        <a:xfrm flipV="1">
          <a:off x="13027660" y="4442248"/>
          <a:ext cx="1269" cy="122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139985</xdr:rowOff>
    </xdr:from>
    <xdr:ext cx="560923" cy="259045"/>
    <xdr:sp macro="" textlink="">
      <xdr:nvSpPr>
        <xdr:cNvPr id="138" name="債務償還比率最小値テキスト">
          <a:extLst>
            <a:ext uri="{FF2B5EF4-FFF2-40B4-BE49-F238E27FC236}">
              <a16:creationId xmlns:a16="http://schemas.microsoft.com/office/drawing/2014/main" id="{31F16EED-C871-45EB-B7C7-B7DB6CC1341A}"/>
            </a:ext>
          </a:extLst>
        </xdr:cNvPr>
        <xdr:cNvSpPr txBox="1"/>
      </xdr:nvSpPr>
      <xdr:spPr>
        <a:xfrm>
          <a:off x="13080365" y="56721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136158</xdr:rowOff>
    </xdr:from>
    <xdr:to>
      <xdr:col>76</xdr:col>
      <xdr:colOff>111125</xdr:colOff>
      <xdr:row>33</xdr:row>
      <xdr:rowOff>136158</xdr:rowOff>
    </xdr:to>
    <xdr:cxnSp macro="">
      <xdr:nvCxnSpPr>
        <xdr:cNvPr id="139" name="直線コネクタ 138">
          <a:extLst>
            <a:ext uri="{FF2B5EF4-FFF2-40B4-BE49-F238E27FC236}">
              <a16:creationId xmlns:a16="http://schemas.microsoft.com/office/drawing/2014/main" id="{F8B0E055-3763-4D82-8655-0E6E44050A34}"/>
            </a:ext>
          </a:extLst>
        </xdr:cNvPr>
        <xdr:cNvCxnSpPr/>
      </xdr:nvCxnSpPr>
      <xdr:spPr>
        <a:xfrm>
          <a:off x="12963525" y="56682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58A3DDDA-9837-44A1-9E1D-6EAFD9FE1CD3}"/>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34E8C637-0FE5-4126-8320-EC49380C5EE9}"/>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54867</xdr:rowOff>
    </xdr:from>
    <xdr:ext cx="469744" cy="259045"/>
    <xdr:sp macro="" textlink="">
      <xdr:nvSpPr>
        <xdr:cNvPr id="142" name="債務償還比率平均値テキスト">
          <a:extLst>
            <a:ext uri="{FF2B5EF4-FFF2-40B4-BE49-F238E27FC236}">
              <a16:creationId xmlns:a16="http://schemas.microsoft.com/office/drawing/2014/main" id="{10723135-3C84-4555-A3D2-0E27D35B7434}"/>
            </a:ext>
          </a:extLst>
        </xdr:cNvPr>
        <xdr:cNvSpPr txBox="1"/>
      </xdr:nvSpPr>
      <xdr:spPr>
        <a:xfrm>
          <a:off x="13080365" y="4916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76440</xdr:rowOff>
    </xdr:from>
    <xdr:to>
      <xdr:col>76</xdr:col>
      <xdr:colOff>73025</xdr:colOff>
      <xdr:row>30</xdr:row>
      <xdr:rowOff>6590</xdr:rowOff>
    </xdr:to>
    <xdr:sp macro="" textlink="">
      <xdr:nvSpPr>
        <xdr:cNvPr id="143" name="フローチャート: 判断 142">
          <a:extLst>
            <a:ext uri="{FF2B5EF4-FFF2-40B4-BE49-F238E27FC236}">
              <a16:creationId xmlns:a16="http://schemas.microsoft.com/office/drawing/2014/main" id="{925A6932-1B5B-4B2F-AAEC-AE8166388754}"/>
            </a:ext>
          </a:extLst>
        </xdr:cNvPr>
        <xdr:cNvSpPr/>
      </xdr:nvSpPr>
      <xdr:spPr>
        <a:xfrm>
          <a:off x="13001625" y="4938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33140</xdr:rowOff>
    </xdr:from>
    <xdr:to>
      <xdr:col>72</xdr:col>
      <xdr:colOff>123825</xdr:colOff>
      <xdr:row>29</xdr:row>
      <xdr:rowOff>134740</xdr:rowOff>
    </xdr:to>
    <xdr:sp macro="" textlink="">
      <xdr:nvSpPr>
        <xdr:cNvPr id="144" name="フローチャート: 判断 143">
          <a:extLst>
            <a:ext uri="{FF2B5EF4-FFF2-40B4-BE49-F238E27FC236}">
              <a16:creationId xmlns:a16="http://schemas.microsoft.com/office/drawing/2014/main" id="{C4B1BD99-2BA3-4B8C-A1EE-9986A1A351C1}"/>
            </a:ext>
          </a:extLst>
        </xdr:cNvPr>
        <xdr:cNvSpPr/>
      </xdr:nvSpPr>
      <xdr:spPr>
        <a:xfrm>
          <a:off x="12359005" y="489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19297</xdr:rowOff>
    </xdr:from>
    <xdr:to>
      <xdr:col>68</xdr:col>
      <xdr:colOff>123825</xdr:colOff>
      <xdr:row>30</xdr:row>
      <xdr:rowOff>120897</xdr:rowOff>
    </xdr:to>
    <xdr:sp macro="" textlink="">
      <xdr:nvSpPr>
        <xdr:cNvPr id="145" name="フローチャート: 判断 144">
          <a:extLst>
            <a:ext uri="{FF2B5EF4-FFF2-40B4-BE49-F238E27FC236}">
              <a16:creationId xmlns:a16="http://schemas.microsoft.com/office/drawing/2014/main" id="{CA38F6B8-CF46-4267-9E71-DADF4A72BF18}"/>
            </a:ext>
          </a:extLst>
        </xdr:cNvPr>
        <xdr:cNvSpPr/>
      </xdr:nvSpPr>
      <xdr:spPr>
        <a:xfrm>
          <a:off x="11688445" y="504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161601</xdr:rowOff>
    </xdr:from>
    <xdr:to>
      <xdr:col>64</xdr:col>
      <xdr:colOff>123825</xdr:colOff>
      <xdr:row>30</xdr:row>
      <xdr:rowOff>91751</xdr:rowOff>
    </xdr:to>
    <xdr:sp macro="" textlink="">
      <xdr:nvSpPr>
        <xdr:cNvPr id="146" name="フローチャート: 判断 145">
          <a:extLst>
            <a:ext uri="{FF2B5EF4-FFF2-40B4-BE49-F238E27FC236}">
              <a16:creationId xmlns:a16="http://schemas.microsoft.com/office/drawing/2014/main" id="{AE52E68D-1B3E-4C50-9E17-582772610E20}"/>
            </a:ext>
          </a:extLst>
        </xdr:cNvPr>
        <xdr:cNvSpPr/>
      </xdr:nvSpPr>
      <xdr:spPr>
        <a:xfrm>
          <a:off x="11017885" y="50231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139771</xdr:rowOff>
    </xdr:from>
    <xdr:to>
      <xdr:col>60</xdr:col>
      <xdr:colOff>123825</xdr:colOff>
      <xdr:row>30</xdr:row>
      <xdr:rowOff>69921</xdr:rowOff>
    </xdr:to>
    <xdr:sp macro="" textlink="">
      <xdr:nvSpPr>
        <xdr:cNvPr id="147" name="フローチャート: 判断 146">
          <a:extLst>
            <a:ext uri="{FF2B5EF4-FFF2-40B4-BE49-F238E27FC236}">
              <a16:creationId xmlns:a16="http://schemas.microsoft.com/office/drawing/2014/main" id="{CC82448C-5669-4FD3-92AD-F353A1E19EEC}"/>
            </a:ext>
          </a:extLst>
        </xdr:cNvPr>
        <xdr:cNvSpPr/>
      </xdr:nvSpPr>
      <xdr:spPr>
        <a:xfrm>
          <a:off x="10347325" y="5001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6CFAB35-315D-469B-9EF7-3BF5FE8CC2C0}"/>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92774D2-8A12-408B-8B67-E47294B7D2FC}"/>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99D4808-0188-4DD6-81FC-F7ACAEE3617A}"/>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8494B63B-8981-4109-A849-F5E622FD438F}"/>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CA3516A-B991-4E5C-9D98-DE81CDC67060}"/>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158771</xdr:rowOff>
    </xdr:from>
    <xdr:to>
      <xdr:col>76</xdr:col>
      <xdr:colOff>73025</xdr:colOff>
      <xdr:row>29</xdr:row>
      <xdr:rowOff>88921</xdr:rowOff>
    </xdr:to>
    <xdr:sp macro="" textlink="">
      <xdr:nvSpPr>
        <xdr:cNvPr id="153" name="楕円 152">
          <a:extLst>
            <a:ext uri="{FF2B5EF4-FFF2-40B4-BE49-F238E27FC236}">
              <a16:creationId xmlns:a16="http://schemas.microsoft.com/office/drawing/2014/main" id="{51404036-BB37-48E2-982F-1D2A5B74636F}"/>
            </a:ext>
          </a:extLst>
        </xdr:cNvPr>
        <xdr:cNvSpPr/>
      </xdr:nvSpPr>
      <xdr:spPr>
        <a:xfrm>
          <a:off x="13001625" y="48526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10198</xdr:rowOff>
    </xdr:from>
    <xdr:ext cx="469744" cy="259045"/>
    <xdr:sp macro="" textlink="">
      <xdr:nvSpPr>
        <xdr:cNvPr id="154" name="債務償還比率該当値テキスト">
          <a:extLst>
            <a:ext uri="{FF2B5EF4-FFF2-40B4-BE49-F238E27FC236}">
              <a16:creationId xmlns:a16="http://schemas.microsoft.com/office/drawing/2014/main" id="{AF29835E-630E-46BE-912A-BC01BE95F2E2}"/>
            </a:ext>
          </a:extLst>
        </xdr:cNvPr>
        <xdr:cNvSpPr txBox="1"/>
      </xdr:nvSpPr>
      <xdr:spPr>
        <a:xfrm>
          <a:off x="13080365" y="470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17667</xdr:rowOff>
    </xdr:from>
    <xdr:to>
      <xdr:col>72</xdr:col>
      <xdr:colOff>123825</xdr:colOff>
      <xdr:row>29</xdr:row>
      <xdr:rowOff>119267</xdr:rowOff>
    </xdr:to>
    <xdr:sp macro="" textlink="">
      <xdr:nvSpPr>
        <xdr:cNvPr id="155" name="楕円 154">
          <a:extLst>
            <a:ext uri="{FF2B5EF4-FFF2-40B4-BE49-F238E27FC236}">
              <a16:creationId xmlns:a16="http://schemas.microsoft.com/office/drawing/2014/main" id="{0C04F72A-F4E6-4C1B-BED7-A2284BCD9A90}"/>
            </a:ext>
          </a:extLst>
        </xdr:cNvPr>
        <xdr:cNvSpPr/>
      </xdr:nvSpPr>
      <xdr:spPr>
        <a:xfrm>
          <a:off x="12359005" y="487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38121</xdr:rowOff>
    </xdr:from>
    <xdr:to>
      <xdr:col>76</xdr:col>
      <xdr:colOff>22225</xdr:colOff>
      <xdr:row>29</xdr:row>
      <xdr:rowOff>68467</xdr:rowOff>
    </xdr:to>
    <xdr:cxnSp macro="">
      <xdr:nvCxnSpPr>
        <xdr:cNvPr id="156" name="直線コネクタ 155">
          <a:extLst>
            <a:ext uri="{FF2B5EF4-FFF2-40B4-BE49-F238E27FC236}">
              <a16:creationId xmlns:a16="http://schemas.microsoft.com/office/drawing/2014/main" id="{B97A0199-43FA-4344-9F49-9097DB2397E8}"/>
            </a:ext>
          </a:extLst>
        </xdr:cNvPr>
        <xdr:cNvCxnSpPr/>
      </xdr:nvCxnSpPr>
      <xdr:spPr>
        <a:xfrm flipV="1">
          <a:off x="12409805" y="4899681"/>
          <a:ext cx="619760" cy="3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22416</xdr:rowOff>
    </xdr:from>
    <xdr:to>
      <xdr:col>68</xdr:col>
      <xdr:colOff>123825</xdr:colOff>
      <xdr:row>30</xdr:row>
      <xdr:rowOff>124016</xdr:rowOff>
    </xdr:to>
    <xdr:sp macro="" textlink="">
      <xdr:nvSpPr>
        <xdr:cNvPr id="157" name="楕円 156">
          <a:extLst>
            <a:ext uri="{FF2B5EF4-FFF2-40B4-BE49-F238E27FC236}">
              <a16:creationId xmlns:a16="http://schemas.microsoft.com/office/drawing/2014/main" id="{6FA753AA-5BE9-46E9-9D8E-C843314977CE}"/>
            </a:ext>
          </a:extLst>
        </xdr:cNvPr>
        <xdr:cNvSpPr/>
      </xdr:nvSpPr>
      <xdr:spPr>
        <a:xfrm>
          <a:off x="11688445" y="505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68467</xdr:rowOff>
    </xdr:from>
    <xdr:to>
      <xdr:col>72</xdr:col>
      <xdr:colOff>73025</xdr:colOff>
      <xdr:row>30</xdr:row>
      <xdr:rowOff>73216</xdr:rowOff>
    </xdr:to>
    <xdr:cxnSp macro="">
      <xdr:nvCxnSpPr>
        <xdr:cNvPr id="158" name="直線コネクタ 157">
          <a:extLst>
            <a:ext uri="{FF2B5EF4-FFF2-40B4-BE49-F238E27FC236}">
              <a16:creationId xmlns:a16="http://schemas.microsoft.com/office/drawing/2014/main" id="{4F0381C3-87DD-4A4D-83E0-94040288242F}"/>
            </a:ext>
          </a:extLst>
        </xdr:cNvPr>
        <xdr:cNvCxnSpPr/>
      </xdr:nvCxnSpPr>
      <xdr:spPr>
        <a:xfrm flipV="1">
          <a:off x="11739245" y="4930027"/>
          <a:ext cx="670560" cy="1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56000</xdr:rowOff>
    </xdr:from>
    <xdr:to>
      <xdr:col>64</xdr:col>
      <xdr:colOff>123825</xdr:colOff>
      <xdr:row>30</xdr:row>
      <xdr:rowOff>157600</xdr:rowOff>
    </xdr:to>
    <xdr:sp macro="" textlink="">
      <xdr:nvSpPr>
        <xdr:cNvPr id="159" name="楕円 158">
          <a:extLst>
            <a:ext uri="{FF2B5EF4-FFF2-40B4-BE49-F238E27FC236}">
              <a16:creationId xmlns:a16="http://schemas.microsoft.com/office/drawing/2014/main" id="{93CF81CD-DF70-4C84-92A6-14B32E948A3C}"/>
            </a:ext>
          </a:extLst>
        </xdr:cNvPr>
        <xdr:cNvSpPr/>
      </xdr:nvSpPr>
      <xdr:spPr>
        <a:xfrm>
          <a:off x="11017885" y="508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73216</xdr:rowOff>
    </xdr:from>
    <xdr:to>
      <xdr:col>68</xdr:col>
      <xdr:colOff>73025</xdr:colOff>
      <xdr:row>30</xdr:row>
      <xdr:rowOff>106800</xdr:rowOff>
    </xdr:to>
    <xdr:cxnSp macro="">
      <xdr:nvCxnSpPr>
        <xdr:cNvPr id="160" name="直線コネクタ 159">
          <a:extLst>
            <a:ext uri="{FF2B5EF4-FFF2-40B4-BE49-F238E27FC236}">
              <a16:creationId xmlns:a16="http://schemas.microsoft.com/office/drawing/2014/main" id="{72288846-69CC-4904-9A64-742C32BFEEEF}"/>
            </a:ext>
          </a:extLst>
        </xdr:cNvPr>
        <xdr:cNvCxnSpPr/>
      </xdr:nvCxnSpPr>
      <xdr:spPr>
        <a:xfrm flipV="1">
          <a:off x="11068685" y="5102416"/>
          <a:ext cx="670560" cy="3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153924</xdr:rowOff>
    </xdr:from>
    <xdr:to>
      <xdr:col>60</xdr:col>
      <xdr:colOff>123825</xdr:colOff>
      <xdr:row>30</xdr:row>
      <xdr:rowOff>84074</xdr:rowOff>
    </xdr:to>
    <xdr:sp macro="" textlink="">
      <xdr:nvSpPr>
        <xdr:cNvPr id="161" name="楕円 160">
          <a:extLst>
            <a:ext uri="{FF2B5EF4-FFF2-40B4-BE49-F238E27FC236}">
              <a16:creationId xmlns:a16="http://schemas.microsoft.com/office/drawing/2014/main" id="{FB3567FB-7502-41CF-BBBB-840380E101C9}"/>
            </a:ext>
          </a:extLst>
        </xdr:cNvPr>
        <xdr:cNvSpPr/>
      </xdr:nvSpPr>
      <xdr:spPr>
        <a:xfrm>
          <a:off x="10347325" y="50154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33274</xdr:rowOff>
    </xdr:from>
    <xdr:to>
      <xdr:col>64</xdr:col>
      <xdr:colOff>73025</xdr:colOff>
      <xdr:row>30</xdr:row>
      <xdr:rowOff>106800</xdr:rowOff>
    </xdr:to>
    <xdr:cxnSp macro="">
      <xdr:nvCxnSpPr>
        <xdr:cNvPr id="162" name="直線コネクタ 161">
          <a:extLst>
            <a:ext uri="{FF2B5EF4-FFF2-40B4-BE49-F238E27FC236}">
              <a16:creationId xmlns:a16="http://schemas.microsoft.com/office/drawing/2014/main" id="{88ABB5E9-37AD-4993-BC10-1C9522A5F595}"/>
            </a:ext>
          </a:extLst>
        </xdr:cNvPr>
        <xdr:cNvCxnSpPr/>
      </xdr:nvCxnSpPr>
      <xdr:spPr>
        <a:xfrm>
          <a:off x="10398125" y="5062474"/>
          <a:ext cx="670560" cy="7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125867</xdr:rowOff>
    </xdr:from>
    <xdr:ext cx="469744" cy="259045"/>
    <xdr:sp macro="" textlink="">
      <xdr:nvSpPr>
        <xdr:cNvPr id="163" name="n_1aveValue債務償還比率">
          <a:extLst>
            <a:ext uri="{FF2B5EF4-FFF2-40B4-BE49-F238E27FC236}">
              <a16:creationId xmlns:a16="http://schemas.microsoft.com/office/drawing/2014/main" id="{18C340A2-A04B-4EED-B837-993E3AB63182}"/>
            </a:ext>
          </a:extLst>
        </xdr:cNvPr>
        <xdr:cNvSpPr txBox="1"/>
      </xdr:nvSpPr>
      <xdr:spPr>
        <a:xfrm>
          <a:off x="12185092" y="498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137424</xdr:rowOff>
    </xdr:from>
    <xdr:ext cx="469744" cy="259045"/>
    <xdr:sp macro="" textlink="">
      <xdr:nvSpPr>
        <xdr:cNvPr id="164" name="n_2aveValue債務償還比率">
          <a:extLst>
            <a:ext uri="{FF2B5EF4-FFF2-40B4-BE49-F238E27FC236}">
              <a16:creationId xmlns:a16="http://schemas.microsoft.com/office/drawing/2014/main" id="{3F399AB7-A882-49CB-810E-F8D203547D88}"/>
            </a:ext>
          </a:extLst>
        </xdr:cNvPr>
        <xdr:cNvSpPr txBox="1"/>
      </xdr:nvSpPr>
      <xdr:spPr>
        <a:xfrm>
          <a:off x="11527232" y="483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108278</xdr:rowOff>
    </xdr:from>
    <xdr:ext cx="469744" cy="259045"/>
    <xdr:sp macro="" textlink="">
      <xdr:nvSpPr>
        <xdr:cNvPr id="165" name="n_3aveValue債務償還比率">
          <a:extLst>
            <a:ext uri="{FF2B5EF4-FFF2-40B4-BE49-F238E27FC236}">
              <a16:creationId xmlns:a16="http://schemas.microsoft.com/office/drawing/2014/main" id="{3DBDF287-9D4A-4AC8-B6BD-685AFAC9E710}"/>
            </a:ext>
          </a:extLst>
        </xdr:cNvPr>
        <xdr:cNvSpPr txBox="1"/>
      </xdr:nvSpPr>
      <xdr:spPr>
        <a:xfrm>
          <a:off x="10856672" y="48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86448</xdr:rowOff>
    </xdr:from>
    <xdr:ext cx="469744" cy="259045"/>
    <xdr:sp macro="" textlink="">
      <xdr:nvSpPr>
        <xdr:cNvPr id="166" name="n_4aveValue債務償還比率">
          <a:extLst>
            <a:ext uri="{FF2B5EF4-FFF2-40B4-BE49-F238E27FC236}">
              <a16:creationId xmlns:a16="http://schemas.microsoft.com/office/drawing/2014/main" id="{D9E20CFA-6C16-4878-B214-013544D60551}"/>
            </a:ext>
          </a:extLst>
        </xdr:cNvPr>
        <xdr:cNvSpPr txBox="1"/>
      </xdr:nvSpPr>
      <xdr:spPr>
        <a:xfrm>
          <a:off x="10186112" y="478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135794</xdr:rowOff>
    </xdr:from>
    <xdr:ext cx="469744" cy="259045"/>
    <xdr:sp macro="" textlink="">
      <xdr:nvSpPr>
        <xdr:cNvPr id="167" name="n_1mainValue債務償還比率">
          <a:extLst>
            <a:ext uri="{FF2B5EF4-FFF2-40B4-BE49-F238E27FC236}">
              <a16:creationId xmlns:a16="http://schemas.microsoft.com/office/drawing/2014/main" id="{07501707-8892-4549-9E9E-C23952F30C3C}"/>
            </a:ext>
          </a:extLst>
        </xdr:cNvPr>
        <xdr:cNvSpPr txBox="1"/>
      </xdr:nvSpPr>
      <xdr:spPr>
        <a:xfrm>
          <a:off x="12185092" y="466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115143</xdr:rowOff>
    </xdr:from>
    <xdr:ext cx="469744" cy="259045"/>
    <xdr:sp macro="" textlink="">
      <xdr:nvSpPr>
        <xdr:cNvPr id="168" name="n_2mainValue債務償還比率">
          <a:extLst>
            <a:ext uri="{FF2B5EF4-FFF2-40B4-BE49-F238E27FC236}">
              <a16:creationId xmlns:a16="http://schemas.microsoft.com/office/drawing/2014/main" id="{8F922550-4943-4DB3-BB57-60801D3998CC}"/>
            </a:ext>
          </a:extLst>
        </xdr:cNvPr>
        <xdr:cNvSpPr txBox="1"/>
      </xdr:nvSpPr>
      <xdr:spPr>
        <a:xfrm>
          <a:off x="11527232" y="5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148727</xdr:rowOff>
    </xdr:from>
    <xdr:ext cx="469744" cy="259045"/>
    <xdr:sp macro="" textlink="">
      <xdr:nvSpPr>
        <xdr:cNvPr id="169" name="n_3mainValue債務償還比率">
          <a:extLst>
            <a:ext uri="{FF2B5EF4-FFF2-40B4-BE49-F238E27FC236}">
              <a16:creationId xmlns:a16="http://schemas.microsoft.com/office/drawing/2014/main" id="{B7EEBDBE-CCBF-443A-B89A-58CE71CC0429}"/>
            </a:ext>
          </a:extLst>
        </xdr:cNvPr>
        <xdr:cNvSpPr txBox="1"/>
      </xdr:nvSpPr>
      <xdr:spPr>
        <a:xfrm>
          <a:off x="10856672" y="517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75201</xdr:rowOff>
    </xdr:from>
    <xdr:ext cx="469744" cy="259045"/>
    <xdr:sp macro="" textlink="">
      <xdr:nvSpPr>
        <xdr:cNvPr id="170" name="n_4mainValue債務償還比率">
          <a:extLst>
            <a:ext uri="{FF2B5EF4-FFF2-40B4-BE49-F238E27FC236}">
              <a16:creationId xmlns:a16="http://schemas.microsoft.com/office/drawing/2014/main" id="{C7272CCC-3359-4DC6-83F6-07028BA767EF}"/>
            </a:ext>
          </a:extLst>
        </xdr:cNvPr>
        <xdr:cNvSpPr txBox="1"/>
      </xdr:nvSpPr>
      <xdr:spPr>
        <a:xfrm>
          <a:off x="10186112" y="510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5398CB88-68D0-4ACE-9731-D66495A4475F}"/>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F708245E-5E2C-4ED4-9ABA-F84DC2A71A30}"/>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9AD87027-8EEE-48BC-9A9D-E4D9B0C1F0AD}"/>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7ACA8877-0C7B-455F-8758-66D87B38377A}"/>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672F2E21-8571-4157-A5F6-212D9DC7FFDA}"/>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737CB51E-926B-4321-9FAF-2F79068B6043}"/>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C9542FE-2233-4B08-9B3F-325CB176CFC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0EA5A60-ED01-4B7A-AC8C-E237FA687E73}"/>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FA80398-B967-4F2F-83B8-6FA43F79FBA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2FDF5AB-95BB-44C9-98D3-4A2DF8DCE5B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0348DF4-6BB8-4B2C-B41A-CC48AB895B8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2B0FF52-4B10-4810-9F7C-81DEC21C038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044764C-4666-4809-958D-F8FE0E96E65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58C42AC-6698-45AF-9034-3BB1133F73F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B096BF8-8003-40A6-BF47-EAA85BC6BF7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BC1BCE8-C4E7-45F6-8306-85F97CC5904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117,294
114,309
18.27
53,850,154
52,574,118
1,266,203
25,190,391
32,755,596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DBA9DCD-2D87-4C1B-AA45-F78C39EC641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D95BBDE-F066-4AB5-ACF7-4CC5FEA5E3C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096BFBB-EA72-4EB1-9B7E-43BFDED4BB3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7F35A48-BA6D-484E-8315-C279CD2D81F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3C0A0DC-EA0D-43EC-93A4-4F2671FE9DE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ABA55F1-A80E-4A7F-A573-95F20332B807}"/>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551DA45-3221-4229-A14C-28C704A1FCA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47A2A77-2D23-4568-8126-9AF5F09700C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3FA2C06-8CC4-43D2-9445-901069FD21BF}"/>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A3B922B-B7FC-446A-8662-8FD1F6F4DCE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B6A1634-F803-406B-8AF8-0670DBEC433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11C5449-79DB-42D0-BAC9-4BB8F12ADF4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9EC24EE-AF04-4380-836E-203F67A7D44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FD4042B-1A38-4D0A-B9BD-29B720A33AC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3F750E9-51B9-4BA6-BCA6-5B8D3440FF3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FEAA611-87B5-43D7-9884-47907827F6B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7E7383D-294B-4724-96F6-62DF6C6F9C7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AFA9B93-5DEC-4EE5-962C-997D80945A9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7D74668-04C1-4105-A155-9D55651FE12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CE0A835-EC17-41C4-87BA-7BA770E648A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6D0CC5F-4E19-4F90-9DEF-7F9DF892018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FD73CE6-D3E2-4AC4-BEA8-4C5A823F50BC}"/>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BB80A25-69E9-4F97-8152-78726C8373A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A77C852-0F5D-4631-AE90-1F40DF71F16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82B0221-25E0-458D-96C5-25872BC0A86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BFC51E3-31D6-4E7D-A95F-5C821B80039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E2680B7-4320-4E84-BB35-0626561D038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2A331D1-A79E-4675-99FD-57C903E1EDE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551BFA7-4C55-4086-BD7F-8B4421F98F3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7BB66B4-211E-4284-93BF-74588426141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9EF2454-A718-4ECF-B237-9EBC83884F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77DD82F-CD07-4AE1-8A69-1FA0B4D8E11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5571DC8-C523-4DF7-870D-8A6CC80E1E62}"/>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37B7EDC-CD9E-4C1B-8D74-144465199928}"/>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9D6886D-2FB8-4B48-A96B-FAFB18CB0C25}"/>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5A746B8-141E-4A64-9FAF-2CDF58B4F639}"/>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D023169-EACE-4DC7-85E2-E063203D873E}"/>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CA65CF2-549A-4E1E-B065-6B0F56FCC82F}"/>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BC0D929-38B9-40E8-A83F-259F6637C7D4}"/>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FF85B40-F9D8-4961-A278-0D7920AB1238}"/>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5973942-7C1B-4322-B074-22642361A49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71D14F4-A2CA-4485-B38D-18A028117ED2}"/>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B7FFA4D-46E9-4008-B837-0DE131F1F8DE}"/>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B7717A27-1037-4FE9-9554-76514815F349}"/>
            </a:ext>
          </a:extLst>
        </xdr:cNvPr>
        <xdr:cNvCxnSpPr/>
      </xdr:nvCxnSpPr>
      <xdr:spPr>
        <a:xfrm flipV="1">
          <a:off x="4086225" y="5638038"/>
          <a:ext cx="0" cy="1279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EF647F3D-A99A-4889-B118-B2B96177C201}"/>
            </a:ext>
          </a:extLst>
        </xdr:cNvPr>
        <xdr:cNvSpPr txBox="1"/>
      </xdr:nvSpPr>
      <xdr:spPr>
        <a:xfrm>
          <a:off x="4124960" y="692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519F5E01-B773-480B-B210-E33B34A57162}"/>
            </a:ext>
          </a:extLst>
        </xdr:cNvPr>
        <xdr:cNvCxnSpPr/>
      </xdr:nvCxnSpPr>
      <xdr:spPr>
        <a:xfrm>
          <a:off x="4020820" y="69174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a16="http://schemas.microsoft.com/office/drawing/2014/main" id="{AF3D5A7F-0F73-4752-9BA7-BE9E1DE3F754}"/>
            </a:ext>
          </a:extLst>
        </xdr:cNvPr>
        <xdr:cNvSpPr txBox="1"/>
      </xdr:nvSpPr>
      <xdr:spPr>
        <a:xfrm>
          <a:off x="4124960" y="5417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a16="http://schemas.microsoft.com/office/drawing/2014/main" id="{B46933CC-BF56-419D-9045-D1C9D662CA7B}"/>
            </a:ext>
          </a:extLst>
        </xdr:cNvPr>
        <xdr:cNvCxnSpPr/>
      </xdr:nvCxnSpPr>
      <xdr:spPr>
        <a:xfrm>
          <a:off x="4020820" y="56380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a:extLst>
            <a:ext uri="{FF2B5EF4-FFF2-40B4-BE49-F238E27FC236}">
              <a16:creationId xmlns:a16="http://schemas.microsoft.com/office/drawing/2014/main" id="{930CA62C-AD75-4704-8893-1AE96A99E8DA}"/>
            </a:ext>
          </a:extLst>
        </xdr:cNvPr>
        <xdr:cNvSpPr txBox="1"/>
      </xdr:nvSpPr>
      <xdr:spPr>
        <a:xfrm>
          <a:off x="412496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BBB67B1B-951D-47E0-8B24-3A8A88A2B166}"/>
            </a:ext>
          </a:extLst>
        </xdr:cNvPr>
        <xdr:cNvSpPr/>
      </xdr:nvSpPr>
      <xdr:spPr>
        <a:xfrm>
          <a:off x="403606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72924BB2-6747-445C-83F0-6DFA9C544B3A}"/>
            </a:ext>
          </a:extLst>
        </xdr:cNvPr>
        <xdr:cNvSpPr/>
      </xdr:nvSpPr>
      <xdr:spPr>
        <a:xfrm>
          <a:off x="3312160" y="6199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a:extLst>
            <a:ext uri="{FF2B5EF4-FFF2-40B4-BE49-F238E27FC236}">
              <a16:creationId xmlns:a16="http://schemas.microsoft.com/office/drawing/2014/main" id="{D6F859DB-078B-470F-B461-83FFC7C8797A}"/>
            </a:ext>
          </a:extLst>
        </xdr:cNvPr>
        <xdr:cNvSpPr/>
      </xdr:nvSpPr>
      <xdr:spPr>
        <a:xfrm>
          <a:off x="2514600" y="6142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82550</xdr:rowOff>
    </xdr:from>
    <xdr:to>
      <xdr:col>10</xdr:col>
      <xdr:colOff>165100</xdr:colOff>
      <xdr:row>37</xdr:row>
      <xdr:rowOff>12700</xdr:rowOff>
    </xdr:to>
    <xdr:sp macro="" textlink="">
      <xdr:nvSpPr>
        <xdr:cNvPr id="64" name="フローチャート: 判断 63">
          <a:extLst>
            <a:ext uri="{FF2B5EF4-FFF2-40B4-BE49-F238E27FC236}">
              <a16:creationId xmlns:a16="http://schemas.microsoft.com/office/drawing/2014/main" id="{2A684F2A-15E1-46DD-82B2-0F059E251695}"/>
            </a:ext>
          </a:extLst>
        </xdr:cNvPr>
        <xdr:cNvSpPr/>
      </xdr:nvSpPr>
      <xdr:spPr>
        <a:xfrm>
          <a:off x="1739900" y="611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45974</xdr:rowOff>
    </xdr:from>
    <xdr:to>
      <xdr:col>6</xdr:col>
      <xdr:colOff>38100</xdr:colOff>
      <xdr:row>36</xdr:row>
      <xdr:rowOff>147574</xdr:rowOff>
    </xdr:to>
    <xdr:sp macro="" textlink="">
      <xdr:nvSpPr>
        <xdr:cNvPr id="65" name="フローチャート: 判断 64">
          <a:extLst>
            <a:ext uri="{FF2B5EF4-FFF2-40B4-BE49-F238E27FC236}">
              <a16:creationId xmlns:a16="http://schemas.microsoft.com/office/drawing/2014/main" id="{7EE76524-0446-4FD4-8669-4444745D498A}"/>
            </a:ext>
          </a:extLst>
        </xdr:cNvPr>
        <xdr:cNvSpPr/>
      </xdr:nvSpPr>
      <xdr:spPr>
        <a:xfrm>
          <a:off x="965200" y="60810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A7E0E65-564A-41C0-9AF0-86D86567ED1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F619601-FC5E-4C61-91C8-C44BD38C573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E6611D1-D4A3-400F-B974-692D22EA6A4F}"/>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B9EC16B-170D-4155-BA36-E06D8604F9B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AF48AA5-038C-4096-BC78-0ABEF88190D5}"/>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68834</xdr:rowOff>
    </xdr:from>
    <xdr:to>
      <xdr:col>24</xdr:col>
      <xdr:colOff>114300</xdr:colOff>
      <xdr:row>39</xdr:row>
      <xdr:rowOff>170434</xdr:rowOff>
    </xdr:to>
    <xdr:sp macro="" textlink="">
      <xdr:nvSpPr>
        <xdr:cNvPr id="71" name="楕円 70">
          <a:extLst>
            <a:ext uri="{FF2B5EF4-FFF2-40B4-BE49-F238E27FC236}">
              <a16:creationId xmlns:a16="http://schemas.microsoft.com/office/drawing/2014/main" id="{BB7CCCD8-B5F1-438F-9B40-A885C8E1CB7C}"/>
            </a:ext>
          </a:extLst>
        </xdr:cNvPr>
        <xdr:cNvSpPr/>
      </xdr:nvSpPr>
      <xdr:spPr>
        <a:xfrm>
          <a:off x="4036060" y="66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47261</xdr:rowOff>
    </xdr:from>
    <xdr:ext cx="405111" cy="259045"/>
    <xdr:sp macro="" textlink="">
      <xdr:nvSpPr>
        <xdr:cNvPr id="72" name="【道路】&#10;有形固定資産減価償却率該当値テキスト">
          <a:extLst>
            <a:ext uri="{FF2B5EF4-FFF2-40B4-BE49-F238E27FC236}">
              <a16:creationId xmlns:a16="http://schemas.microsoft.com/office/drawing/2014/main" id="{F3A2C741-90F7-4752-B63A-232DBD15F64A}"/>
            </a:ext>
          </a:extLst>
        </xdr:cNvPr>
        <xdr:cNvSpPr txBox="1"/>
      </xdr:nvSpPr>
      <xdr:spPr>
        <a:xfrm>
          <a:off x="4124960" y="658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61976</xdr:rowOff>
    </xdr:from>
    <xdr:to>
      <xdr:col>20</xdr:col>
      <xdr:colOff>38100</xdr:colOff>
      <xdr:row>39</xdr:row>
      <xdr:rowOff>163576</xdr:rowOff>
    </xdr:to>
    <xdr:sp macro="" textlink="">
      <xdr:nvSpPr>
        <xdr:cNvPr id="73" name="楕円 72">
          <a:extLst>
            <a:ext uri="{FF2B5EF4-FFF2-40B4-BE49-F238E27FC236}">
              <a16:creationId xmlns:a16="http://schemas.microsoft.com/office/drawing/2014/main" id="{38050B8D-531F-4451-B17B-3D793DD2B2D9}"/>
            </a:ext>
          </a:extLst>
        </xdr:cNvPr>
        <xdr:cNvSpPr/>
      </xdr:nvSpPr>
      <xdr:spPr>
        <a:xfrm>
          <a:off x="3312160" y="65999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112776</xdr:rowOff>
    </xdr:from>
    <xdr:to>
      <xdr:col>24</xdr:col>
      <xdr:colOff>63500</xdr:colOff>
      <xdr:row>39</xdr:row>
      <xdr:rowOff>119634</xdr:rowOff>
    </xdr:to>
    <xdr:cxnSp macro="">
      <xdr:nvCxnSpPr>
        <xdr:cNvPr id="74" name="直線コネクタ 73">
          <a:extLst>
            <a:ext uri="{FF2B5EF4-FFF2-40B4-BE49-F238E27FC236}">
              <a16:creationId xmlns:a16="http://schemas.microsoft.com/office/drawing/2014/main" id="{317BA7D5-A9CB-4F4F-97CE-01A23AF36D25}"/>
            </a:ext>
          </a:extLst>
        </xdr:cNvPr>
        <xdr:cNvCxnSpPr/>
      </xdr:nvCxnSpPr>
      <xdr:spPr>
        <a:xfrm>
          <a:off x="3355340" y="6650736"/>
          <a:ext cx="7315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48260</xdr:rowOff>
    </xdr:from>
    <xdr:to>
      <xdr:col>15</xdr:col>
      <xdr:colOff>101600</xdr:colOff>
      <xdr:row>39</xdr:row>
      <xdr:rowOff>149860</xdr:rowOff>
    </xdr:to>
    <xdr:sp macro="" textlink="">
      <xdr:nvSpPr>
        <xdr:cNvPr id="75" name="楕円 74">
          <a:extLst>
            <a:ext uri="{FF2B5EF4-FFF2-40B4-BE49-F238E27FC236}">
              <a16:creationId xmlns:a16="http://schemas.microsoft.com/office/drawing/2014/main" id="{5421611D-4D68-4ECC-8405-0AA9E9720F6C}"/>
            </a:ext>
          </a:extLst>
        </xdr:cNvPr>
        <xdr:cNvSpPr/>
      </xdr:nvSpPr>
      <xdr:spPr>
        <a:xfrm>
          <a:off x="25146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99060</xdr:rowOff>
    </xdr:from>
    <xdr:to>
      <xdr:col>19</xdr:col>
      <xdr:colOff>177800</xdr:colOff>
      <xdr:row>39</xdr:row>
      <xdr:rowOff>112776</xdr:rowOff>
    </xdr:to>
    <xdr:cxnSp macro="">
      <xdr:nvCxnSpPr>
        <xdr:cNvPr id="76" name="直線コネクタ 75">
          <a:extLst>
            <a:ext uri="{FF2B5EF4-FFF2-40B4-BE49-F238E27FC236}">
              <a16:creationId xmlns:a16="http://schemas.microsoft.com/office/drawing/2014/main" id="{5CF20334-B0DD-4038-B8BC-FFE40BBC5149}"/>
            </a:ext>
          </a:extLst>
        </xdr:cNvPr>
        <xdr:cNvCxnSpPr/>
      </xdr:nvCxnSpPr>
      <xdr:spPr>
        <a:xfrm>
          <a:off x="2565400" y="6637020"/>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162560</xdr:rowOff>
    </xdr:from>
    <xdr:to>
      <xdr:col>10</xdr:col>
      <xdr:colOff>165100</xdr:colOff>
      <xdr:row>40</xdr:row>
      <xdr:rowOff>92710</xdr:rowOff>
    </xdr:to>
    <xdr:sp macro="" textlink="">
      <xdr:nvSpPr>
        <xdr:cNvPr id="77" name="楕円 76">
          <a:extLst>
            <a:ext uri="{FF2B5EF4-FFF2-40B4-BE49-F238E27FC236}">
              <a16:creationId xmlns:a16="http://schemas.microsoft.com/office/drawing/2014/main" id="{F796B758-F31A-4E5A-BC6B-F5FEED1C5893}"/>
            </a:ext>
          </a:extLst>
        </xdr:cNvPr>
        <xdr:cNvSpPr/>
      </xdr:nvSpPr>
      <xdr:spPr>
        <a:xfrm>
          <a:off x="1739900" y="670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99060</xdr:rowOff>
    </xdr:from>
    <xdr:to>
      <xdr:col>15</xdr:col>
      <xdr:colOff>50800</xdr:colOff>
      <xdr:row>40</xdr:row>
      <xdr:rowOff>41910</xdr:rowOff>
    </xdr:to>
    <xdr:cxnSp macro="">
      <xdr:nvCxnSpPr>
        <xdr:cNvPr id="78" name="直線コネクタ 77">
          <a:extLst>
            <a:ext uri="{FF2B5EF4-FFF2-40B4-BE49-F238E27FC236}">
              <a16:creationId xmlns:a16="http://schemas.microsoft.com/office/drawing/2014/main" id="{740FB270-9743-4C35-AD5D-A18DD1BFFA1E}"/>
            </a:ext>
          </a:extLst>
        </xdr:cNvPr>
        <xdr:cNvCxnSpPr/>
      </xdr:nvCxnSpPr>
      <xdr:spPr>
        <a:xfrm flipV="1">
          <a:off x="1790700" y="6637020"/>
          <a:ext cx="7747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169418</xdr:rowOff>
    </xdr:from>
    <xdr:to>
      <xdr:col>6</xdr:col>
      <xdr:colOff>38100</xdr:colOff>
      <xdr:row>40</xdr:row>
      <xdr:rowOff>99568</xdr:rowOff>
    </xdr:to>
    <xdr:sp macro="" textlink="">
      <xdr:nvSpPr>
        <xdr:cNvPr id="79" name="楕円 78">
          <a:extLst>
            <a:ext uri="{FF2B5EF4-FFF2-40B4-BE49-F238E27FC236}">
              <a16:creationId xmlns:a16="http://schemas.microsoft.com/office/drawing/2014/main" id="{95567287-B0A3-4BF4-B0F2-2CCD6641EC73}"/>
            </a:ext>
          </a:extLst>
        </xdr:cNvPr>
        <xdr:cNvSpPr/>
      </xdr:nvSpPr>
      <xdr:spPr>
        <a:xfrm>
          <a:off x="965200" y="67073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41910</xdr:rowOff>
    </xdr:from>
    <xdr:to>
      <xdr:col>10</xdr:col>
      <xdr:colOff>114300</xdr:colOff>
      <xdr:row>40</xdr:row>
      <xdr:rowOff>48768</xdr:rowOff>
    </xdr:to>
    <xdr:cxnSp macro="">
      <xdr:nvCxnSpPr>
        <xdr:cNvPr id="80" name="直線コネクタ 79">
          <a:extLst>
            <a:ext uri="{FF2B5EF4-FFF2-40B4-BE49-F238E27FC236}">
              <a16:creationId xmlns:a16="http://schemas.microsoft.com/office/drawing/2014/main" id="{ACF58772-6A1C-4E57-BFFA-94A016BEA337}"/>
            </a:ext>
          </a:extLst>
        </xdr:cNvPr>
        <xdr:cNvCxnSpPr/>
      </xdr:nvCxnSpPr>
      <xdr:spPr>
        <a:xfrm flipV="1">
          <a:off x="1008380" y="6747510"/>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72399B55-9131-4260-9FB6-2B8D63795053}"/>
            </a:ext>
          </a:extLst>
        </xdr:cNvPr>
        <xdr:cNvSpPr txBox="1"/>
      </xdr:nvSpPr>
      <xdr:spPr>
        <a:xfrm>
          <a:off x="3170564" y="597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82" name="n_2aveValue【道路】&#10;有形固定資産減価償却率">
          <a:extLst>
            <a:ext uri="{FF2B5EF4-FFF2-40B4-BE49-F238E27FC236}">
              <a16:creationId xmlns:a16="http://schemas.microsoft.com/office/drawing/2014/main" id="{D9F127E1-2AC4-4E0C-A006-A824ECB9B199}"/>
            </a:ext>
          </a:extLst>
        </xdr:cNvPr>
        <xdr:cNvSpPr txBox="1"/>
      </xdr:nvSpPr>
      <xdr:spPr>
        <a:xfrm>
          <a:off x="2385704" y="592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29227</xdr:rowOff>
    </xdr:from>
    <xdr:ext cx="405111" cy="259045"/>
    <xdr:sp macro="" textlink="">
      <xdr:nvSpPr>
        <xdr:cNvPr id="83" name="n_3aveValue【道路】&#10;有形固定資産減価償却率">
          <a:extLst>
            <a:ext uri="{FF2B5EF4-FFF2-40B4-BE49-F238E27FC236}">
              <a16:creationId xmlns:a16="http://schemas.microsoft.com/office/drawing/2014/main" id="{F3C8B77E-996E-4DE9-A757-9AAB9D7D9E35}"/>
            </a:ext>
          </a:extLst>
        </xdr:cNvPr>
        <xdr:cNvSpPr txBox="1"/>
      </xdr:nvSpPr>
      <xdr:spPr>
        <a:xfrm>
          <a:off x="161100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164101</xdr:rowOff>
    </xdr:from>
    <xdr:ext cx="405111" cy="259045"/>
    <xdr:sp macro="" textlink="">
      <xdr:nvSpPr>
        <xdr:cNvPr id="84" name="n_4aveValue【道路】&#10;有形固定資産減価償却率">
          <a:extLst>
            <a:ext uri="{FF2B5EF4-FFF2-40B4-BE49-F238E27FC236}">
              <a16:creationId xmlns:a16="http://schemas.microsoft.com/office/drawing/2014/main" id="{C699DBA6-3223-4A97-A2FD-9FE483086D1F}"/>
            </a:ext>
          </a:extLst>
        </xdr:cNvPr>
        <xdr:cNvSpPr txBox="1"/>
      </xdr:nvSpPr>
      <xdr:spPr>
        <a:xfrm>
          <a:off x="836304" y="586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154703</xdr:rowOff>
    </xdr:from>
    <xdr:ext cx="405111" cy="259045"/>
    <xdr:sp macro="" textlink="">
      <xdr:nvSpPr>
        <xdr:cNvPr id="85" name="n_1mainValue【道路】&#10;有形固定資産減価償却率">
          <a:extLst>
            <a:ext uri="{FF2B5EF4-FFF2-40B4-BE49-F238E27FC236}">
              <a16:creationId xmlns:a16="http://schemas.microsoft.com/office/drawing/2014/main" id="{750C213F-9A4E-4304-8C3E-BDF8F6A053F3}"/>
            </a:ext>
          </a:extLst>
        </xdr:cNvPr>
        <xdr:cNvSpPr txBox="1"/>
      </xdr:nvSpPr>
      <xdr:spPr>
        <a:xfrm>
          <a:off x="3170564" y="669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140987</xdr:rowOff>
    </xdr:from>
    <xdr:ext cx="405111" cy="259045"/>
    <xdr:sp macro="" textlink="">
      <xdr:nvSpPr>
        <xdr:cNvPr id="86" name="n_2mainValue【道路】&#10;有形固定資産減価償却率">
          <a:extLst>
            <a:ext uri="{FF2B5EF4-FFF2-40B4-BE49-F238E27FC236}">
              <a16:creationId xmlns:a16="http://schemas.microsoft.com/office/drawing/2014/main" id="{A7155D57-7363-45A1-A089-46CF0FA7483B}"/>
            </a:ext>
          </a:extLst>
        </xdr:cNvPr>
        <xdr:cNvSpPr txBox="1"/>
      </xdr:nvSpPr>
      <xdr:spPr>
        <a:xfrm>
          <a:off x="238570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83837</xdr:rowOff>
    </xdr:from>
    <xdr:ext cx="405111" cy="259045"/>
    <xdr:sp macro="" textlink="">
      <xdr:nvSpPr>
        <xdr:cNvPr id="87" name="n_3mainValue【道路】&#10;有形固定資産減価償却率">
          <a:extLst>
            <a:ext uri="{FF2B5EF4-FFF2-40B4-BE49-F238E27FC236}">
              <a16:creationId xmlns:a16="http://schemas.microsoft.com/office/drawing/2014/main" id="{A5D8D052-CF2E-437B-AE30-8F8141FE3F7E}"/>
            </a:ext>
          </a:extLst>
        </xdr:cNvPr>
        <xdr:cNvSpPr txBox="1"/>
      </xdr:nvSpPr>
      <xdr:spPr>
        <a:xfrm>
          <a:off x="161100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90695</xdr:rowOff>
    </xdr:from>
    <xdr:ext cx="405111" cy="259045"/>
    <xdr:sp macro="" textlink="">
      <xdr:nvSpPr>
        <xdr:cNvPr id="88" name="n_4mainValue【道路】&#10;有形固定資産減価償却率">
          <a:extLst>
            <a:ext uri="{FF2B5EF4-FFF2-40B4-BE49-F238E27FC236}">
              <a16:creationId xmlns:a16="http://schemas.microsoft.com/office/drawing/2014/main" id="{C03945E6-E035-4E36-B621-6D24C1C6B450}"/>
            </a:ext>
          </a:extLst>
        </xdr:cNvPr>
        <xdr:cNvSpPr txBox="1"/>
      </xdr:nvSpPr>
      <xdr:spPr>
        <a:xfrm>
          <a:off x="836304" y="6796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60BBE60-543A-406B-A442-C31C1852E31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2DB46FE-2EF2-4642-BD03-73A32D6B77C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F0CE6ED-1EA8-4503-8081-482717327BC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0597883-B70C-4A40-870E-A59997E9A9F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B949789-0B82-44C6-BB14-A4DC6993FE1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4128E89-13D6-4CE3-958B-F7BDF35C630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557E7E0-F864-4B25-9633-28CE1650A4E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F250B45-79E2-40FD-BE87-E70032DC824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96B2DF8-439D-4A99-B364-51E2B2EC289F}"/>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55846E9-4C4A-448D-8F1C-241FE33FA0C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C35A817A-D0E1-46B2-B540-3F6E0662C512}"/>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1FCB29FD-E6DA-433F-9FE7-652818F20E2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316162A3-4AE5-45DF-9431-AA371B3EA728}"/>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411BA310-DB99-4C36-8C2E-16606DB7EDC1}"/>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C4D856C-1E04-4B42-A448-B805EAE27FC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3CA8D48-55CB-40CA-9B3D-01AF67823A03}"/>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7084BD27-4ED2-457D-B2D4-1254CD56CCAB}"/>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811CB00D-00E0-4E78-BE8F-45A560D4A21F}"/>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4C3DF543-2FA4-4B0C-981D-D0E032E677ED}"/>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1D29C792-B10A-4087-B34B-33C10224AB6B}"/>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9273F7B-A50D-45BF-8A69-062600EC4DC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4E75CB71-FD8A-483B-B35E-EDBC13CAE587}"/>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EE13F3C8-507B-4D6B-A5EA-8113B113F90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83439</xdr:rowOff>
    </xdr:from>
    <xdr:to>
      <xdr:col>54</xdr:col>
      <xdr:colOff>189865</xdr:colOff>
      <xdr:row>41</xdr:row>
      <xdr:rowOff>104166</xdr:rowOff>
    </xdr:to>
    <xdr:cxnSp macro="">
      <xdr:nvCxnSpPr>
        <xdr:cNvPr id="112" name="直線コネクタ 111">
          <a:extLst>
            <a:ext uri="{FF2B5EF4-FFF2-40B4-BE49-F238E27FC236}">
              <a16:creationId xmlns:a16="http://schemas.microsoft.com/office/drawing/2014/main" id="{4EE7C3E0-F99D-42AF-AC0E-F28A4D5D286E}"/>
            </a:ext>
          </a:extLst>
        </xdr:cNvPr>
        <xdr:cNvCxnSpPr/>
      </xdr:nvCxnSpPr>
      <xdr:spPr>
        <a:xfrm flipV="1">
          <a:off x="9219565" y="5783199"/>
          <a:ext cx="0" cy="11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107993</xdr:rowOff>
    </xdr:from>
    <xdr:ext cx="469744" cy="259045"/>
    <xdr:sp macro="" textlink="">
      <xdr:nvSpPr>
        <xdr:cNvPr id="113" name="【道路】&#10;一人当たり延長最小値テキスト">
          <a:extLst>
            <a:ext uri="{FF2B5EF4-FFF2-40B4-BE49-F238E27FC236}">
              <a16:creationId xmlns:a16="http://schemas.microsoft.com/office/drawing/2014/main" id="{BF2DFE38-6874-467B-BC2E-4B56ED0DD2EF}"/>
            </a:ext>
          </a:extLst>
        </xdr:cNvPr>
        <xdr:cNvSpPr txBox="1"/>
      </xdr:nvSpPr>
      <xdr:spPr>
        <a:xfrm>
          <a:off x="9258300" y="698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104166</xdr:rowOff>
    </xdr:from>
    <xdr:to>
      <xdr:col>55</xdr:col>
      <xdr:colOff>88900</xdr:colOff>
      <xdr:row>41</xdr:row>
      <xdr:rowOff>104166</xdr:rowOff>
    </xdr:to>
    <xdr:cxnSp macro="">
      <xdr:nvCxnSpPr>
        <xdr:cNvPr id="114" name="直線コネクタ 113">
          <a:extLst>
            <a:ext uri="{FF2B5EF4-FFF2-40B4-BE49-F238E27FC236}">
              <a16:creationId xmlns:a16="http://schemas.microsoft.com/office/drawing/2014/main" id="{867C59AF-192A-4BE0-8E31-99C5B5309316}"/>
            </a:ext>
          </a:extLst>
        </xdr:cNvPr>
        <xdr:cNvCxnSpPr/>
      </xdr:nvCxnSpPr>
      <xdr:spPr>
        <a:xfrm>
          <a:off x="9154160" y="69774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30116</xdr:rowOff>
    </xdr:from>
    <xdr:ext cx="534377" cy="259045"/>
    <xdr:sp macro="" textlink="">
      <xdr:nvSpPr>
        <xdr:cNvPr id="115" name="【道路】&#10;一人当たり延長最大値テキスト">
          <a:extLst>
            <a:ext uri="{FF2B5EF4-FFF2-40B4-BE49-F238E27FC236}">
              <a16:creationId xmlns:a16="http://schemas.microsoft.com/office/drawing/2014/main" id="{EBC0339C-0BB0-4E1E-858E-BDB04429825A}"/>
            </a:ext>
          </a:extLst>
        </xdr:cNvPr>
        <xdr:cNvSpPr txBox="1"/>
      </xdr:nvSpPr>
      <xdr:spPr>
        <a:xfrm>
          <a:off x="9258300" y="556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83439</xdr:rowOff>
    </xdr:from>
    <xdr:to>
      <xdr:col>55</xdr:col>
      <xdr:colOff>88900</xdr:colOff>
      <xdr:row>34</xdr:row>
      <xdr:rowOff>83439</xdr:rowOff>
    </xdr:to>
    <xdr:cxnSp macro="">
      <xdr:nvCxnSpPr>
        <xdr:cNvPr id="116" name="直線コネクタ 115">
          <a:extLst>
            <a:ext uri="{FF2B5EF4-FFF2-40B4-BE49-F238E27FC236}">
              <a16:creationId xmlns:a16="http://schemas.microsoft.com/office/drawing/2014/main" id="{1D1347A7-009A-4EB1-96E7-DF207B8D2975}"/>
            </a:ext>
          </a:extLst>
        </xdr:cNvPr>
        <xdr:cNvCxnSpPr/>
      </xdr:nvCxnSpPr>
      <xdr:spPr>
        <a:xfrm>
          <a:off x="9154160" y="57831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114952</xdr:rowOff>
    </xdr:from>
    <xdr:ext cx="469744" cy="259045"/>
    <xdr:sp macro="" textlink="">
      <xdr:nvSpPr>
        <xdr:cNvPr id="117" name="【道路】&#10;一人当たり延長平均値テキスト">
          <a:extLst>
            <a:ext uri="{FF2B5EF4-FFF2-40B4-BE49-F238E27FC236}">
              <a16:creationId xmlns:a16="http://schemas.microsoft.com/office/drawing/2014/main" id="{ED6A1A81-C22A-4942-9009-F78AAA3DE16A}"/>
            </a:ext>
          </a:extLst>
        </xdr:cNvPr>
        <xdr:cNvSpPr txBox="1"/>
      </xdr:nvSpPr>
      <xdr:spPr>
        <a:xfrm>
          <a:off x="9258300" y="6485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92075</xdr:rowOff>
    </xdr:from>
    <xdr:to>
      <xdr:col>55</xdr:col>
      <xdr:colOff>50800</xdr:colOff>
      <xdr:row>40</xdr:row>
      <xdr:rowOff>22225</xdr:rowOff>
    </xdr:to>
    <xdr:sp macro="" textlink="">
      <xdr:nvSpPr>
        <xdr:cNvPr id="118" name="フローチャート: 判断 117">
          <a:extLst>
            <a:ext uri="{FF2B5EF4-FFF2-40B4-BE49-F238E27FC236}">
              <a16:creationId xmlns:a16="http://schemas.microsoft.com/office/drawing/2014/main" id="{D7691545-D438-4F7F-AEB7-0465180197A7}"/>
            </a:ext>
          </a:extLst>
        </xdr:cNvPr>
        <xdr:cNvSpPr/>
      </xdr:nvSpPr>
      <xdr:spPr>
        <a:xfrm>
          <a:off x="9192260" y="6630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86208</xdr:rowOff>
    </xdr:from>
    <xdr:to>
      <xdr:col>50</xdr:col>
      <xdr:colOff>165100</xdr:colOff>
      <xdr:row>40</xdr:row>
      <xdr:rowOff>16358</xdr:rowOff>
    </xdr:to>
    <xdr:sp macro="" textlink="">
      <xdr:nvSpPr>
        <xdr:cNvPr id="119" name="フローチャート: 判断 118">
          <a:extLst>
            <a:ext uri="{FF2B5EF4-FFF2-40B4-BE49-F238E27FC236}">
              <a16:creationId xmlns:a16="http://schemas.microsoft.com/office/drawing/2014/main" id="{30546516-3428-4720-ABE7-9DC294815EA6}"/>
            </a:ext>
          </a:extLst>
        </xdr:cNvPr>
        <xdr:cNvSpPr/>
      </xdr:nvSpPr>
      <xdr:spPr>
        <a:xfrm>
          <a:off x="8445500" y="66241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165227</xdr:rowOff>
    </xdr:from>
    <xdr:to>
      <xdr:col>46</xdr:col>
      <xdr:colOff>38100</xdr:colOff>
      <xdr:row>38</xdr:row>
      <xdr:rowOff>95377</xdr:rowOff>
    </xdr:to>
    <xdr:sp macro="" textlink="">
      <xdr:nvSpPr>
        <xdr:cNvPr id="120" name="フローチャート: 判断 119">
          <a:extLst>
            <a:ext uri="{FF2B5EF4-FFF2-40B4-BE49-F238E27FC236}">
              <a16:creationId xmlns:a16="http://schemas.microsoft.com/office/drawing/2014/main" id="{464778B1-4404-4916-8218-51DD01BC4561}"/>
            </a:ext>
          </a:extLst>
        </xdr:cNvPr>
        <xdr:cNvSpPr/>
      </xdr:nvSpPr>
      <xdr:spPr>
        <a:xfrm>
          <a:off x="7670800" y="63679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165379</xdr:rowOff>
    </xdr:from>
    <xdr:to>
      <xdr:col>41</xdr:col>
      <xdr:colOff>101600</xdr:colOff>
      <xdr:row>38</xdr:row>
      <xdr:rowOff>95529</xdr:rowOff>
    </xdr:to>
    <xdr:sp macro="" textlink="">
      <xdr:nvSpPr>
        <xdr:cNvPr id="121" name="フローチャート: 判断 120">
          <a:extLst>
            <a:ext uri="{FF2B5EF4-FFF2-40B4-BE49-F238E27FC236}">
              <a16:creationId xmlns:a16="http://schemas.microsoft.com/office/drawing/2014/main" id="{9E4B7669-B225-4F80-B215-CFBBAC36DF33}"/>
            </a:ext>
          </a:extLst>
        </xdr:cNvPr>
        <xdr:cNvSpPr/>
      </xdr:nvSpPr>
      <xdr:spPr>
        <a:xfrm>
          <a:off x="6873240" y="63680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163932</xdr:rowOff>
    </xdr:from>
    <xdr:to>
      <xdr:col>36</xdr:col>
      <xdr:colOff>165100</xdr:colOff>
      <xdr:row>38</xdr:row>
      <xdr:rowOff>94082</xdr:rowOff>
    </xdr:to>
    <xdr:sp macro="" textlink="">
      <xdr:nvSpPr>
        <xdr:cNvPr id="122" name="フローチャート: 判断 121">
          <a:extLst>
            <a:ext uri="{FF2B5EF4-FFF2-40B4-BE49-F238E27FC236}">
              <a16:creationId xmlns:a16="http://schemas.microsoft.com/office/drawing/2014/main" id="{B0868313-4623-402D-8F17-D955767BEEE8}"/>
            </a:ext>
          </a:extLst>
        </xdr:cNvPr>
        <xdr:cNvSpPr/>
      </xdr:nvSpPr>
      <xdr:spPr>
        <a:xfrm>
          <a:off x="6098540" y="63666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9C2921E-B276-401B-A6AA-1776D2539D54}"/>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1A447E0-2607-4ACB-A8A6-3770EECAA92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1191F11-A018-4ECD-8DE1-713BB510719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606FA0A-8CFC-4C11-9854-7FD7E2593F1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6D55BB0-0657-4234-A10C-0C0B012028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21133</xdr:rowOff>
    </xdr:from>
    <xdr:to>
      <xdr:col>55</xdr:col>
      <xdr:colOff>50800</xdr:colOff>
      <xdr:row>41</xdr:row>
      <xdr:rowOff>122733</xdr:rowOff>
    </xdr:to>
    <xdr:sp macro="" textlink="">
      <xdr:nvSpPr>
        <xdr:cNvPr id="128" name="楕円 127">
          <a:extLst>
            <a:ext uri="{FF2B5EF4-FFF2-40B4-BE49-F238E27FC236}">
              <a16:creationId xmlns:a16="http://schemas.microsoft.com/office/drawing/2014/main" id="{321C69C1-DD7D-4830-8259-81FF8977741E}"/>
            </a:ext>
          </a:extLst>
        </xdr:cNvPr>
        <xdr:cNvSpPr/>
      </xdr:nvSpPr>
      <xdr:spPr>
        <a:xfrm>
          <a:off x="9192260" y="68943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107510</xdr:rowOff>
    </xdr:from>
    <xdr:ext cx="469744" cy="259045"/>
    <xdr:sp macro="" textlink="">
      <xdr:nvSpPr>
        <xdr:cNvPr id="129" name="【道路】&#10;一人当たり延長該当値テキスト">
          <a:extLst>
            <a:ext uri="{FF2B5EF4-FFF2-40B4-BE49-F238E27FC236}">
              <a16:creationId xmlns:a16="http://schemas.microsoft.com/office/drawing/2014/main" id="{7033284B-2D7C-4BD9-A5AB-149B403B75FB}"/>
            </a:ext>
          </a:extLst>
        </xdr:cNvPr>
        <xdr:cNvSpPr txBox="1"/>
      </xdr:nvSpPr>
      <xdr:spPr>
        <a:xfrm>
          <a:off x="9258300" y="681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22733</xdr:rowOff>
    </xdr:from>
    <xdr:to>
      <xdr:col>50</xdr:col>
      <xdr:colOff>165100</xdr:colOff>
      <xdr:row>41</xdr:row>
      <xdr:rowOff>124333</xdr:rowOff>
    </xdr:to>
    <xdr:sp macro="" textlink="">
      <xdr:nvSpPr>
        <xdr:cNvPr id="130" name="楕円 129">
          <a:extLst>
            <a:ext uri="{FF2B5EF4-FFF2-40B4-BE49-F238E27FC236}">
              <a16:creationId xmlns:a16="http://schemas.microsoft.com/office/drawing/2014/main" id="{083EEB99-85F1-4B1E-911B-85076241B786}"/>
            </a:ext>
          </a:extLst>
        </xdr:cNvPr>
        <xdr:cNvSpPr/>
      </xdr:nvSpPr>
      <xdr:spPr>
        <a:xfrm>
          <a:off x="8445500" y="68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71933</xdr:rowOff>
    </xdr:from>
    <xdr:to>
      <xdr:col>55</xdr:col>
      <xdr:colOff>0</xdr:colOff>
      <xdr:row>41</xdr:row>
      <xdr:rowOff>73533</xdr:rowOff>
    </xdr:to>
    <xdr:cxnSp macro="">
      <xdr:nvCxnSpPr>
        <xdr:cNvPr id="131" name="直線コネクタ 130">
          <a:extLst>
            <a:ext uri="{FF2B5EF4-FFF2-40B4-BE49-F238E27FC236}">
              <a16:creationId xmlns:a16="http://schemas.microsoft.com/office/drawing/2014/main" id="{24C43F4D-06E9-4A01-A597-F0753F448292}"/>
            </a:ext>
          </a:extLst>
        </xdr:cNvPr>
        <xdr:cNvCxnSpPr/>
      </xdr:nvCxnSpPr>
      <xdr:spPr>
        <a:xfrm flipV="1">
          <a:off x="8496300" y="6945173"/>
          <a:ext cx="7239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24409</xdr:rowOff>
    </xdr:from>
    <xdr:to>
      <xdr:col>46</xdr:col>
      <xdr:colOff>38100</xdr:colOff>
      <xdr:row>41</xdr:row>
      <xdr:rowOff>126009</xdr:rowOff>
    </xdr:to>
    <xdr:sp macro="" textlink="">
      <xdr:nvSpPr>
        <xdr:cNvPr id="132" name="楕円 131">
          <a:extLst>
            <a:ext uri="{FF2B5EF4-FFF2-40B4-BE49-F238E27FC236}">
              <a16:creationId xmlns:a16="http://schemas.microsoft.com/office/drawing/2014/main" id="{4625FDDB-E5C6-4CB4-9ED9-1F8E8BC91B86}"/>
            </a:ext>
          </a:extLst>
        </xdr:cNvPr>
        <xdr:cNvSpPr/>
      </xdr:nvSpPr>
      <xdr:spPr>
        <a:xfrm>
          <a:off x="7670800" y="68976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73533</xdr:rowOff>
    </xdr:from>
    <xdr:to>
      <xdr:col>50</xdr:col>
      <xdr:colOff>114300</xdr:colOff>
      <xdr:row>41</xdr:row>
      <xdr:rowOff>75209</xdr:rowOff>
    </xdr:to>
    <xdr:cxnSp macro="">
      <xdr:nvCxnSpPr>
        <xdr:cNvPr id="133" name="直線コネクタ 132">
          <a:extLst>
            <a:ext uri="{FF2B5EF4-FFF2-40B4-BE49-F238E27FC236}">
              <a16:creationId xmlns:a16="http://schemas.microsoft.com/office/drawing/2014/main" id="{FE985EC6-6321-4009-A3AC-0184626577D2}"/>
            </a:ext>
          </a:extLst>
        </xdr:cNvPr>
        <xdr:cNvCxnSpPr/>
      </xdr:nvCxnSpPr>
      <xdr:spPr>
        <a:xfrm flipV="1">
          <a:off x="7713980" y="6946773"/>
          <a:ext cx="78232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25629</xdr:rowOff>
    </xdr:from>
    <xdr:to>
      <xdr:col>41</xdr:col>
      <xdr:colOff>101600</xdr:colOff>
      <xdr:row>41</xdr:row>
      <xdr:rowOff>127229</xdr:rowOff>
    </xdr:to>
    <xdr:sp macro="" textlink="">
      <xdr:nvSpPr>
        <xdr:cNvPr id="134" name="楕円 133">
          <a:extLst>
            <a:ext uri="{FF2B5EF4-FFF2-40B4-BE49-F238E27FC236}">
              <a16:creationId xmlns:a16="http://schemas.microsoft.com/office/drawing/2014/main" id="{4C6FB6F0-1197-496F-B11F-335FFDDA55B6}"/>
            </a:ext>
          </a:extLst>
        </xdr:cNvPr>
        <xdr:cNvSpPr/>
      </xdr:nvSpPr>
      <xdr:spPr>
        <a:xfrm>
          <a:off x="6873240" y="689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75209</xdr:rowOff>
    </xdr:from>
    <xdr:to>
      <xdr:col>45</xdr:col>
      <xdr:colOff>177800</xdr:colOff>
      <xdr:row>41</xdr:row>
      <xdr:rowOff>76429</xdr:rowOff>
    </xdr:to>
    <xdr:cxnSp macro="">
      <xdr:nvCxnSpPr>
        <xdr:cNvPr id="135" name="直線コネクタ 134">
          <a:extLst>
            <a:ext uri="{FF2B5EF4-FFF2-40B4-BE49-F238E27FC236}">
              <a16:creationId xmlns:a16="http://schemas.microsoft.com/office/drawing/2014/main" id="{919877F8-EA74-4708-A917-3AACF9AC447F}"/>
            </a:ext>
          </a:extLst>
        </xdr:cNvPr>
        <xdr:cNvCxnSpPr/>
      </xdr:nvCxnSpPr>
      <xdr:spPr>
        <a:xfrm flipV="1">
          <a:off x="6924040" y="6948449"/>
          <a:ext cx="78994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26619</xdr:rowOff>
    </xdr:from>
    <xdr:to>
      <xdr:col>36</xdr:col>
      <xdr:colOff>165100</xdr:colOff>
      <xdr:row>41</xdr:row>
      <xdr:rowOff>128219</xdr:rowOff>
    </xdr:to>
    <xdr:sp macro="" textlink="">
      <xdr:nvSpPr>
        <xdr:cNvPr id="136" name="楕円 135">
          <a:extLst>
            <a:ext uri="{FF2B5EF4-FFF2-40B4-BE49-F238E27FC236}">
              <a16:creationId xmlns:a16="http://schemas.microsoft.com/office/drawing/2014/main" id="{CF1BEE2A-9B07-4675-A76A-AE78B4EE73D4}"/>
            </a:ext>
          </a:extLst>
        </xdr:cNvPr>
        <xdr:cNvSpPr/>
      </xdr:nvSpPr>
      <xdr:spPr>
        <a:xfrm>
          <a:off x="6098540" y="689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76429</xdr:rowOff>
    </xdr:from>
    <xdr:to>
      <xdr:col>41</xdr:col>
      <xdr:colOff>50800</xdr:colOff>
      <xdr:row>41</xdr:row>
      <xdr:rowOff>77419</xdr:rowOff>
    </xdr:to>
    <xdr:cxnSp macro="">
      <xdr:nvCxnSpPr>
        <xdr:cNvPr id="137" name="直線コネクタ 136">
          <a:extLst>
            <a:ext uri="{FF2B5EF4-FFF2-40B4-BE49-F238E27FC236}">
              <a16:creationId xmlns:a16="http://schemas.microsoft.com/office/drawing/2014/main" id="{E736444A-68FC-4E51-889E-6B35D4C2C37B}"/>
            </a:ext>
          </a:extLst>
        </xdr:cNvPr>
        <xdr:cNvCxnSpPr/>
      </xdr:nvCxnSpPr>
      <xdr:spPr>
        <a:xfrm flipV="1">
          <a:off x="6149340" y="6949669"/>
          <a:ext cx="7747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32885</xdr:rowOff>
    </xdr:from>
    <xdr:ext cx="469744" cy="259045"/>
    <xdr:sp macro="" textlink="">
      <xdr:nvSpPr>
        <xdr:cNvPr id="138" name="n_1aveValue【道路】&#10;一人当たり延長">
          <a:extLst>
            <a:ext uri="{FF2B5EF4-FFF2-40B4-BE49-F238E27FC236}">
              <a16:creationId xmlns:a16="http://schemas.microsoft.com/office/drawing/2014/main" id="{8EFDA536-FEDD-4307-8853-6D8C8CAF01F7}"/>
            </a:ext>
          </a:extLst>
        </xdr:cNvPr>
        <xdr:cNvSpPr txBox="1"/>
      </xdr:nvSpPr>
      <xdr:spPr>
        <a:xfrm>
          <a:off x="8271587" y="640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111904</xdr:rowOff>
    </xdr:from>
    <xdr:ext cx="469744" cy="259045"/>
    <xdr:sp macro="" textlink="">
      <xdr:nvSpPr>
        <xdr:cNvPr id="139" name="n_2aveValue【道路】&#10;一人当たり延長">
          <a:extLst>
            <a:ext uri="{FF2B5EF4-FFF2-40B4-BE49-F238E27FC236}">
              <a16:creationId xmlns:a16="http://schemas.microsoft.com/office/drawing/2014/main" id="{AE90F0D1-8DC3-4C25-8790-0F497C0087B7}"/>
            </a:ext>
          </a:extLst>
        </xdr:cNvPr>
        <xdr:cNvSpPr txBox="1"/>
      </xdr:nvSpPr>
      <xdr:spPr>
        <a:xfrm>
          <a:off x="7509587" y="614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112056</xdr:rowOff>
    </xdr:from>
    <xdr:ext cx="469744" cy="259045"/>
    <xdr:sp macro="" textlink="">
      <xdr:nvSpPr>
        <xdr:cNvPr id="140" name="n_3aveValue【道路】&#10;一人当たり延長">
          <a:extLst>
            <a:ext uri="{FF2B5EF4-FFF2-40B4-BE49-F238E27FC236}">
              <a16:creationId xmlns:a16="http://schemas.microsoft.com/office/drawing/2014/main" id="{B4950E85-35BA-459E-9C62-F82D690D2E64}"/>
            </a:ext>
          </a:extLst>
        </xdr:cNvPr>
        <xdr:cNvSpPr txBox="1"/>
      </xdr:nvSpPr>
      <xdr:spPr>
        <a:xfrm>
          <a:off x="6712027" y="6147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110608</xdr:rowOff>
    </xdr:from>
    <xdr:ext cx="469744" cy="259045"/>
    <xdr:sp macro="" textlink="">
      <xdr:nvSpPr>
        <xdr:cNvPr id="141" name="n_4aveValue【道路】&#10;一人当たり延長">
          <a:extLst>
            <a:ext uri="{FF2B5EF4-FFF2-40B4-BE49-F238E27FC236}">
              <a16:creationId xmlns:a16="http://schemas.microsoft.com/office/drawing/2014/main" id="{2288EF5F-067D-489D-A363-D556240924BE}"/>
            </a:ext>
          </a:extLst>
        </xdr:cNvPr>
        <xdr:cNvSpPr txBox="1"/>
      </xdr:nvSpPr>
      <xdr:spPr>
        <a:xfrm>
          <a:off x="5937327" y="614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115460</xdr:rowOff>
    </xdr:from>
    <xdr:ext cx="469744" cy="259045"/>
    <xdr:sp macro="" textlink="">
      <xdr:nvSpPr>
        <xdr:cNvPr id="142" name="n_1mainValue【道路】&#10;一人当たり延長">
          <a:extLst>
            <a:ext uri="{FF2B5EF4-FFF2-40B4-BE49-F238E27FC236}">
              <a16:creationId xmlns:a16="http://schemas.microsoft.com/office/drawing/2014/main" id="{766D0E3B-8D49-4D00-9088-31C77CA46E6B}"/>
            </a:ext>
          </a:extLst>
        </xdr:cNvPr>
        <xdr:cNvSpPr txBox="1"/>
      </xdr:nvSpPr>
      <xdr:spPr>
        <a:xfrm>
          <a:off x="8271587" y="698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117136</xdr:rowOff>
    </xdr:from>
    <xdr:ext cx="469744" cy="259045"/>
    <xdr:sp macro="" textlink="">
      <xdr:nvSpPr>
        <xdr:cNvPr id="143" name="n_2mainValue【道路】&#10;一人当たり延長">
          <a:extLst>
            <a:ext uri="{FF2B5EF4-FFF2-40B4-BE49-F238E27FC236}">
              <a16:creationId xmlns:a16="http://schemas.microsoft.com/office/drawing/2014/main" id="{F02449CF-D2D0-4C6A-9AD0-798BD674133A}"/>
            </a:ext>
          </a:extLst>
        </xdr:cNvPr>
        <xdr:cNvSpPr txBox="1"/>
      </xdr:nvSpPr>
      <xdr:spPr>
        <a:xfrm>
          <a:off x="7509587" y="699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118356</xdr:rowOff>
    </xdr:from>
    <xdr:ext cx="469744" cy="259045"/>
    <xdr:sp macro="" textlink="">
      <xdr:nvSpPr>
        <xdr:cNvPr id="144" name="n_3mainValue【道路】&#10;一人当たり延長">
          <a:extLst>
            <a:ext uri="{FF2B5EF4-FFF2-40B4-BE49-F238E27FC236}">
              <a16:creationId xmlns:a16="http://schemas.microsoft.com/office/drawing/2014/main" id="{3A7F9D77-C837-43B5-82E6-62C3D069E539}"/>
            </a:ext>
          </a:extLst>
        </xdr:cNvPr>
        <xdr:cNvSpPr txBox="1"/>
      </xdr:nvSpPr>
      <xdr:spPr>
        <a:xfrm>
          <a:off x="6712027" y="699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119346</xdr:rowOff>
    </xdr:from>
    <xdr:ext cx="469744" cy="259045"/>
    <xdr:sp macro="" textlink="">
      <xdr:nvSpPr>
        <xdr:cNvPr id="145" name="n_4mainValue【道路】&#10;一人当たり延長">
          <a:extLst>
            <a:ext uri="{FF2B5EF4-FFF2-40B4-BE49-F238E27FC236}">
              <a16:creationId xmlns:a16="http://schemas.microsoft.com/office/drawing/2014/main" id="{E27E4E17-BBE9-44E0-8388-0BE849E5BCEE}"/>
            </a:ext>
          </a:extLst>
        </xdr:cNvPr>
        <xdr:cNvSpPr txBox="1"/>
      </xdr:nvSpPr>
      <xdr:spPr>
        <a:xfrm>
          <a:off x="5937327" y="699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F281E6E-7B69-4FFC-82D0-F47C291920C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BF4268F-75C3-4E3C-A135-36B853C04AD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4E83563-67A9-4F4F-8585-40461645116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C311A68-14B5-48CD-8717-D890B4D3898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C937DA5-224D-4434-A2C7-5BC49C3AF9B5}"/>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183E6F6-358E-4859-9D6F-133EFEAD169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456ECB9-2B74-4078-97E9-3279406978D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B06BE09-BA25-4807-B786-95B0F9AE418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74D8B0E-B4F0-406E-83CA-AF6C9F84C70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B4AAC7C-78B4-4452-A8A2-4B52BB32000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8FF4BE3-741E-47F6-B04D-2A65F95309B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5BD63450-9C5C-4AC8-B8F7-4C9C87018F2A}"/>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B4F79497-7EB4-49D2-AD5C-287301485311}"/>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6F489429-F629-4BAE-B1A6-2CEC85AA0A45}"/>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3EEE51EC-795E-43A9-8811-A6976E58714B}"/>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D2D63F18-DAC9-4077-94A3-9A847321D0DB}"/>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182B9907-49B7-4A74-B1BE-D87C8320AF8E}"/>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986658AA-B779-4058-9E85-A4C7EE0FF015}"/>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97C69403-CE5D-46A5-9F4C-0C03B30DF313}"/>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A72E5C75-8905-41D5-ADF8-801F6F6FDEC6}"/>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F1C72CDC-A185-4F91-8439-BE8F9DA1AD84}"/>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F2DAA815-AFF3-4D98-A881-5B2C0F278245}"/>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ED9942FF-6EE7-44B3-BA84-39C6DF93B8E8}"/>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3266C837-FF1B-4008-B3D3-80AE4D5D20E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6748D4B7-E1DA-4FD3-A7E8-BD44ABCB8E14}"/>
            </a:ext>
          </a:extLst>
        </xdr:cNvPr>
        <xdr:cNvCxnSpPr/>
      </xdr:nvCxnSpPr>
      <xdr:spPr>
        <a:xfrm flipV="1">
          <a:off x="4086225" y="94716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A01C6C35-C580-4B36-AB4B-D48443BE2D89}"/>
            </a:ext>
          </a:extLst>
        </xdr:cNvPr>
        <xdr:cNvSpPr txBox="1"/>
      </xdr:nvSpPr>
      <xdr:spPr>
        <a:xfrm>
          <a:off x="412496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6F5A789E-6A9A-42B5-B3E6-926BE9382961}"/>
            </a:ext>
          </a:extLst>
        </xdr:cNvPr>
        <xdr:cNvCxnSpPr/>
      </xdr:nvCxnSpPr>
      <xdr:spPr>
        <a:xfrm>
          <a:off x="402082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51C5EE7E-A994-4714-B6D3-6908FDE8CC16}"/>
            </a:ext>
          </a:extLst>
        </xdr:cNvPr>
        <xdr:cNvSpPr txBox="1"/>
      </xdr:nvSpPr>
      <xdr:spPr>
        <a:xfrm>
          <a:off x="4124960" y="925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4" name="直線コネクタ 173">
          <a:extLst>
            <a:ext uri="{FF2B5EF4-FFF2-40B4-BE49-F238E27FC236}">
              <a16:creationId xmlns:a16="http://schemas.microsoft.com/office/drawing/2014/main" id="{A3620AED-D49C-4476-873C-900107DAF08E}"/>
            </a:ext>
          </a:extLst>
        </xdr:cNvPr>
        <xdr:cNvCxnSpPr/>
      </xdr:nvCxnSpPr>
      <xdr:spPr>
        <a:xfrm>
          <a:off x="4020820" y="947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50FB63A7-D3AD-43D9-AFAA-C43011ED60BA}"/>
            </a:ext>
          </a:extLst>
        </xdr:cNvPr>
        <xdr:cNvSpPr txBox="1"/>
      </xdr:nvSpPr>
      <xdr:spPr>
        <a:xfrm>
          <a:off x="412496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6" name="フローチャート: 判断 175">
          <a:extLst>
            <a:ext uri="{FF2B5EF4-FFF2-40B4-BE49-F238E27FC236}">
              <a16:creationId xmlns:a16="http://schemas.microsoft.com/office/drawing/2014/main" id="{F3AC53B6-C8DB-44E3-8BEE-836DAAF00C1B}"/>
            </a:ext>
          </a:extLst>
        </xdr:cNvPr>
        <xdr:cNvSpPr/>
      </xdr:nvSpPr>
      <xdr:spPr>
        <a:xfrm>
          <a:off x="403606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59690</xdr:rowOff>
    </xdr:from>
    <xdr:to>
      <xdr:col>20</xdr:col>
      <xdr:colOff>38100</xdr:colOff>
      <xdr:row>60</xdr:row>
      <xdr:rowOff>161290</xdr:rowOff>
    </xdr:to>
    <xdr:sp macro="" textlink="">
      <xdr:nvSpPr>
        <xdr:cNvPr id="177" name="フローチャート: 判断 176">
          <a:extLst>
            <a:ext uri="{FF2B5EF4-FFF2-40B4-BE49-F238E27FC236}">
              <a16:creationId xmlns:a16="http://schemas.microsoft.com/office/drawing/2014/main" id="{894BFECF-48FB-4A66-B94D-B38055750EDC}"/>
            </a:ext>
          </a:extLst>
        </xdr:cNvPr>
        <xdr:cNvSpPr/>
      </xdr:nvSpPr>
      <xdr:spPr>
        <a:xfrm>
          <a:off x="3312160" y="101180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160655</xdr:rowOff>
    </xdr:from>
    <xdr:to>
      <xdr:col>15</xdr:col>
      <xdr:colOff>101600</xdr:colOff>
      <xdr:row>60</xdr:row>
      <xdr:rowOff>90805</xdr:rowOff>
    </xdr:to>
    <xdr:sp macro="" textlink="">
      <xdr:nvSpPr>
        <xdr:cNvPr id="178" name="フローチャート: 判断 177">
          <a:extLst>
            <a:ext uri="{FF2B5EF4-FFF2-40B4-BE49-F238E27FC236}">
              <a16:creationId xmlns:a16="http://schemas.microsoft.com/office/drawing/2014/main" id="{72E7E5DE-D861-4F8A-B3CB-1D04F2F58BF5}"/>
            </a:ext>
          </a:extLst>
        </xdr:cNvPr>
        <xdr:cNvSpPr/>
      </xdr:nvSpPr>
      <xdr:spPr>
        <a:xfrm>
          <a:off x="2514600" y="10051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9" name="フローチャート: 判断 178">
          <a:extLst>
            <a:ext uri="{FF2B5EF4-FFF2-40B4-BE49-F238E27FC236}">
              <a16:creationId xmlns:a16="http://schemas.microsoft.com/office/drawing/2014/main" id="{296A3D43-A919-4F49-826A-1038DA162415}"/>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0" name="フローチャート: 判断 179">
          <a:extLst>
            <a:ext uri="{FF2B5EF4-FFF2-40B4-BE49-F238E27FC236}">
              <a16:creationId xmlns:a16="http://schemas.microsoft.com/office/drawing/2014/main" id="{705D9B5C-2034-40D7-8BCF-765615A67FD4}"/>
            </a:ext>
          </a:extLst>
        </xdr:cNvPr>
        <xdr:cNvSpPr/>
      </xdr:nvSpPr>
      <xdr:spPr>
        <a:xfrm>
          <a:off x="965200" y="100056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00DE82A-4B8A-4587-A9A4-EFF394AF572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E788D53-BBF3-4BEE-8D55-0D0F5BB0229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5659639-07E0-4B61-A8C7-A7553314083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8031201-21B7-4745-946D-87BDB54CA14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400BA52-D272-4BD6-821E-80743FA1AE9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153035</xdr:rowOff>
    </xdr:from>
    <xdr:to>
      <xdr:col>24</xdr:col>
      <xdr:colOff>114300</xdr:colOff>
      <xdr:row>58</xdr:row>
      <xdr:rowOff>83185</xdr:rowOff>
    </xdr:to>
    <xdr:sp macro="" textlink="">
      <xdr:nvSpPr>
        <xdr:cNvPr id="186" name="楕円 185">
          <a:extLst>
            <a:ext uri="{FF2B5EF4-FFF2-40B4-BE49-F238E27FC236}">
              <a16:creationId xmlns:a16="http://schemas.microsoft.com/office/drawing/2014/main" id="{498A1B93-E773-4E70-B5E8-2B674127357D}"/>
            </a:ext>
          </a:extLst>
        </xdr:cNvPr>
        <xdr:cNvSpPr/>
      </xdr:nvSpPr>
      <xdr:spPr>
        <a:xfrm>
          <a:off x="4036060" y="9708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4462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1ABBE479-F3D3-4EDA-848B-14AC0879E178}"/>
            </a:ext>
          </a:extLst>
        </xdr:cNvPr>
        <xdr:cNvSpPr txBox="1"/>
      </xdr:nvSpPr>
      <xdr:spPr>
        <a:xfrm>
          <a:off x="4124960" y="955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154940</xdr:rowOff>
    </xdr:from>
    <xdr:to>
      <xdr:col>20</xdr:col>
      <xdr:colOff>38100</xdr:colOff>
      <xdr:row>59</xdr:row>
      <xdr:rowOff>85090</xdr:rowOff>
    </xdr:to>
    <xdr:sp macro="" textlink="">
      <xdr:nvSpPr>
        <xdr:cNvPr id="188" name="楕円 187">
          <a:extLst>
            <a:ext uri="{FF2B5EF4-FFF2-40B4-BE49-F238E27FC236}">
              <a16:creationId xmlns:a16="http://schemas.microsoft.com/office/drawing/2014/main" id="{D53124D7-EA9A-4FD7-A4D9-34F93860CE58}"/>
            </a:ext>
          </a:extLst>
        </xdr:cNvPr>
        <xdr:cNvSpPr/>
      </xdr:nvSpPr>
      <xdr:spPr>
        <a:xfrm>
          <a:off x="3312160" y="9878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32385</xdr:rowOff>
    </xdr:from>
    <xdr:to>
      <xdr:col>24</xdr:col>
      <xdr:colOff>63500</xdr:colOff>
      <xdr:row>59</xdr:row>
      <xdr:rowOff>34290</xdr:rowOff>
    </xdr:to>
    <xdr:cxnSp macro="">
      <xdr:nvCxnSpPr>
        <xdr:cNvPr id="189" name="直線コネクタ 188">
          <a:extLst>
            <a:ext uri="{FF2B5EF4-FFF2-40B4-BE49-F238E27FC236}">
              <a16:creationId xmlns:a16="http://schemas.microsoft.com/office/drawing/2014/main" id="{966BDF0B-1E49-4F35-9F43-A739AA695CA8}"/>
            </a:ext>
          </a:extLst>
        </xdr:cNvPr>
        <xdr:cNvCxnSpPr/>
      </xdr:nvCxnSpPr>
      <xdr:spPr>
        <a:xfrm flipV="1">
          <a:off x="3355340" y="9755505"/>
          <a:ext cx="73152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147320</xdr:rowOff>
    </xdr:from>
    <xdr:to>
      <xdr:col>15</xdr:col>
      <xdr:colOff>101600</xdr:colOff>
      <xdr:row>59</xdr:row>
      <xdr:rowOff>77470</xdr:rowOff>
    </xdr:to>
    <xdr:sp macro="" textlink="">
      <xdr:nvSpPr>
        <xdr:cNvPr id="190" name="楕円 189">
          <a:extLst>
            <a:ext uri="{FF2B5EF4-FFF2-40B4-BE49-F238E27FC236}">
              <a16:creationId xmlns:a16="http://schemas.microsoft.com/office/drawing/2014/main" id="{91DEFB24-64CE-4B81-8B5E-AFC2BE653A9D}"/>
            </a:ext>
          </a:extLst>
        </xdr:cNvPr>
        <xdr:cNvSpPr/>
      </xdr:nvSpPr>
      <xdr:spPr>
        <a:xfrm>
          <a:off x="2514600" y="9870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26670</xdr:rowOff>
    </xdr:from>
    <xdr:to>
      <xdr:col>19</xdr:col>
      <xdr:colOff>177800</xdr:colOff>
      <xdr:row>59</xdr:row>
      <xdr:rowOff>34290</xdr:rowOff>
    </xdr:to>
    <xdr:cxnSp macro="">
      <xdr:nvCxnSpPr>
        <xdr:cNvPr id="191" name="直線コネクタ 190">
          <a:extLst>
            <a:ext uri="{FF2B5EF4-FFF2-40B4-BE49-F238E27FC236}">
              <a16:creationId xmlns:a16="http://schemas.microsoft.com/office/drawing/2014/main" id="{2D7A736F-7476-4528-8ECB-118640FBC065}"/>
            </a:ext>
          </a:extLst>
        </xdr:cNvPr>
        <xdr:cNvCxnSpPr/>
      </xdr:nvCxnSpPr>
      <xdr:spPr>
        <a:xfrm>
          <a:off x="2565400" y="991743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114935</xdr:rowOff>
    </xdr:from>
    <xdr:to>
      <xdr:col>10</xdr:col>
      <xdr:colOff>165100</xdr:colOff>
      <xdr:row>59</xdr:row>
      <xdr:rowOff>45085</xdr:rowOff>
    </xdr:to>
    <xdr:sp macro="" textlink="">
      <xdr:nvSpPr>
        <xdr:cNvPr id="192" name="楕円 191">
          <a:extLst>
            <a:ext uri="{FF2B5EF4-FFF2-40B4-BE49-F238E27FC236}">
              <a16:creationId xmlns:a16="http://schemas.microsoft.com/office/drawing/2014/main" id="{34D5D8AF-E992-41AD-8AE8-E11638131A79}"/>
            </a:ext>
          </a:extLst>
        </xdr:cNvPr>
        <xdr:cNvSpPr/>
      </xdr:nvSpPr>
      <xdr:spPr>
        <a:xfrm>
          <a:off x="1739900" y="9838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165735</xdr:rowOff>
    </xdr:from>
    <xdr:to>
      <xdr:col>15</xdr:col>
      <xdr:colOff>50800</xdr:colOff>
      <xdr:row>59</xdr:row>
      <xdr:rowOff>26670</xdr:rowOff>
    </xdr:to>
    <xdr:cxnSp macro="">
      <xdr:nvCxnSpPr>
        <xdr:cNvPr id="193" name="直線コネクタ 192">
          <a:extLst>
            <a:ext uri="{FF2B5EF4-FFF2-40B4-BE49-F238E27FC236}">
              <a16:creationId xmlns:a16="http://schemas.microsoft.com/office/drawing/2014/main" id="{993918C2-F5E6-487A-B7FA-EC45D87F79D4}"/>
            </a:ext>
          </a:extLst>
        </xdr:cNvPr>
        <xdr:cNvCxnSpPr/>
      </xdr:nvCxnSpPr>
      <xdr:spPr>
        <a:xfrm>
          <a:off x="1790700" y="988885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82550</xdr:rowOff>
    </xdr:from>
    <xdr:to>
      <xdr:col>6</xdr:col>
      <xdr:colOff>38100</xdr:colOff>
      <xdr:row>59</xdr:row>
      <xdr:rowOff>12700</xdr:rowOff>
    </xdr:to>
    <xdr:sp macro="" textlink="">
      <xdr:nvSpPr>
        <xdr:cNvPr id="194" name="楕円 193">
          <a:extLst>
            <a:ext uri="{FF2B5EF4-FFF2-40B4-BE49-F238E27FC236}">
              <a16:creationId xmlns:a16="http://schemas.microsoft.com/office/drawing/2014/main" id="{99FF3E33-8C54-45B1-B24E-097D7E84F0BC}"/>
            </a:ext>
          </a:extLst>
        </xdr:cNvPr>
        <xdr:cNvSpPr/>
      </xdr:nvSpPr>
      <xdr:spPr>
        <a:xfrm>
          <a:off x="965200" y="9805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133350</xdr:rowOff>
    </xdr:from>
    <xdr:to>
      <xdr:col>10</xdr:col>
      <xdr:colOff>114300</xdr:colOff>
      <xdr:row>58</xdr:row>
      <xdr:rowOff>165735</xdr:rowOff>
    </xdr:to>
    <xdr:cxnSp macro="">
      <xdr:nvCxnSpPr>
        <xdr:cNvPr id="195" name="直線コネクタ 194">
          <a:extLst>
            <a:ext uri="{FF2B5EF4-FFF2-40B4-BE49-F238E27FC236}">
              <a16:creationId xmlns:a16="http://schemas.microsoft.com/office/drawing/2014/main" id="{06F66E9B-F9C3-4959-BEE7-762BA79D61E5}"/>
            </a:ext>
          </a:extLst>
        </xdr:cNvPr>
        <xdr:cNvCxnSpPr/>
      </xdr:nvCxnSpPr>
      <xdr:spPr>
        <a:xfrm>
          <a:off x="1008380" y="9856470"/>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152417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ACF239D5-35BC-4FFB-A66C-E0F5D4479E53}"/>
            </a:ext>
          </a:extLst>
        </xdr:cNvPr>
        <xdr:cNvSpPr txBox="1"/>
      </xdr:nvSpPr>
      <xdr:spPr>
        <a:xfrm>
          <a:off x="317056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81932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EA5EA40B-E8E1-4559-ABBE-25CEF2B766F8}"/>
            </a:ext>
          </a:extLst>
        </xdr:cNvPr>
        <xdr:cNvSpPr txBox="1"/>
      </xdr:nvSpPr>
      <xdr:spPr>
        <a:xfrm>
          <a:off x="2385704"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E6014C7A-4B75-482B-B979-2AF9E89F724C}"/>
            </a:ext>
          </a:extLst>
        </xdr:cNvPr>
        <xdr:cNvSpPr txBox="1"/>
      </xdr:nvSpPr>
      <xdr:spPr>
        <a:xfrm>
          <a:off x="161100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36212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AC22E929-54D5-4226-A9F8-298C195BF6FB}"/>
            </a:ext>
          </a:extLst>
        </xdr:cNvPr>
        <xdr:cNvSpPr txBox="1"/>
      </xdr:nvSpPr>
      <xdr:spPr>
        <a:xfrm>
          <a:off x="83630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101617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8C68AE4E-44E5-49F5-86BA-C3381B60A351}"/>
            </a:ext>
          </a:extLst>
        </xdr:cNvPr>
        <xdr:cNvSpPr txBox="1"/>
      </xdr:nvSpPr>
      <xdr:spPr>
        <a:xfrm>
          <a:off x="317056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93997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5357C3C1-736D-4A3A-8F16-976F8564E258}"/>
            </a:ext>
          </a:extLst>
        </xdr:cNvPr>
        <xdr:cNvSpPr txBox="1"/>
      </xdr:nvSpPr>
      <xdr:spPr>
        <a:xfrm>
          <a:off x="238570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61612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56C39BD5-0555-439E-846B-0654A7098037}"/>
            </a:ext>
          </a:extLst>
        </xdr:cNvPr>
        <xdr:cNvSpPr txBox="1"/>
      </xdr:nvSpPr>
      <xdr:spPr>
        <a:xfrm>
          <a:off x="161100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29227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228340C1-3513-44D0-B1F4-A5E46FEC9037}"/>
            </a:ext>
          </a:extLst>
        </xdr:cNvPr>
        <xdr:cNvSpPr txBox="1"/>
      </xdr:nvSpPr>
      <xdr:spPr>
        <a:xfrm>
          <a:off x="83630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BFBED964-783E-4C5D-933D-31C85C65BC3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AFD5AF17-EAFA-4EB5-B9E7-014AD23CFC8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B0A66CD8-83FE-4793-B13E-353EB7EF1BD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2665186B-F0CE-4167-B558-4C15A00A683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73DB3CD8-ACEA-4436-9467-2A3105F97EBC}"/>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9CF477DA-B935-47FA-AD07-8F1C21571DC8}"/>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9151AEB0-3598-44E1-96F3-69869BE6EED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95E00664-FC85-488D-A6C3-9C36ED398DD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D675806F-0836-469F-9955-CB7C6384BB7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9AE30B5A-14AA-4B34-92FC-8F1EC5E4113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C81A2332-B779-4959-B893-B1E48FCB2156}"/>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5949EA1D-706D-4951-BBED-2831F0DB9AF1}"/>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74FB4086-7EF0-414D-95B2-637A77D9319D}"/>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006D3627-7431-4925-BD14-3229F8D47B87}"/>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AD3B0222-5516-438D-894F-23527DFDABE4}"/>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9C03FF71-F7E2-43B9-BE6E-F9BE11FE6AFF}"/>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22841B71-F73E-4E72-8A0A-9563F33B818B}"/>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40551551-2394-487A-BE9A-C8A29A7F5E2D}"/>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0EB85641-366F-4B42-B0E7-1CE2320683DB}"/>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943D8B52-C137-4D0D-B9B5-509F9CBFC195}"/>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023C40D5-B8B6-4F98-8CD5-CF905C378032}"/>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F7621D79-94D2-4298-B306-B2E5C9ABDC08}"/>
            </a:ext>
          </a:extLst>
        </xdr:cNvPr>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289F4601-6364-45B0-B1A1-98012D25368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4D50C5C5-E739-42A2-9799-DCD9B2787081}"/>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D2C51161-3867-4733-A232-72F9529E75A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63309</xdr:rowOff>
    </xdr:from>
    <xdr:to>
      <xdr:col>54</xdr:col>
      <xdr:colOff>189865</xdr:colOff>
      <xdr:row>64</xdr:row>
      <xdr:rowOff>119933</xdr:rowOff>
    </xdr:to>
    <xdr:cxnSp macro="">
      <xdr:nvCxnSpPr>
        <xdr:cNvPr id="229" name="直線コネクタ 228">
          <a:extLst>
            <a:ext uri="{FF2B5EF4-FFF2-40B4-BE49-F238E27FC236}">
              <a16:creationId xmlns:a16="http://schemas.microsoft.com/office/drawing/2014/main" id="{E7A68B61-3FA6-4624-A933-CFA09D954FF5}"/>
            </a:ext>
          </a:extLst>
        </xdr:cNvPr>
        <xdr:cNvCxnSpPr/>
      </xdr:nvCxnSpPr>
      <xdr:spPr>
        <a:xfrm flipV="1">
          <a:off x="9219565" y="9451149"/>
          <a:ext cx="0" cy="139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123760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A5A7DA2F-6AD0-48F7-8C84-9C51DC26EA9B}"/>
            </a:ext>
          </a:extLst>
        </xdr:cNvPr>
        <xdr:cNvSpPr txBox="1"/>
      </xdr:nvSpPr>
      <xdr:spPr>
        <a:xfrm>
          <a:off x="9258300" y="1085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119933</xdr:rowOff>
    </xdr:from>
    <xdr:to>
      <xdr:col>55</xdr:col>
      <xdr:colOff>88900</xdr:colOff>
      <xdr:row>64</xdr:row>
      <xdr:rowOff>119933</xdr:rowOff>
    </xdr:to>
    <xdr:cxnSp macro="">
      <xdr:nvCxnSpPr>
        <xdr:cNvPr id="231" name="直線コネクタ 230">
          <a:extLst>
            <a:ext uri="{FF2B5EF4-FFF2-40B4-BE49-F238E27FC236}">
              <a16:creationId xmlns:a16="http://schemas.microsoft.com/office/drawing/2014/main" id="{7B7A2EE4-DA6A-4D63-BA79-CF4A3415F96C}"/>
            </a:ext>
          </a:extLst>
        </xdr:cNvPr>
        <xdr:cNvCxnSpPr/>
      </xdr:nvCxnSpPr>
      <xdr:spPr>
        <a:xfrm>
          <a:off x="9154160" y="10848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9986</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5A20C482-484A-43F5-9222-65C5F8665AC4}"/>
            </a:ext>
          </a:extLst>
        </xdr:cNvPr>
        <xdr:cNvSpPr txBox="1"/>
      </xdr:nvSpPr>
      <xdr:spPr>
        <a:xfrm>
          <a:off x="9258300" y="923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63309</xdr:rowOff>
    </xdr:from>
    <xdr:to>
      <xdr:col>55</xdr:col>
      <xdr:colOff>88900</xdr:colOff>
      <xdr:row>56</xdr:row>
      <xdr:rowOff>63309</xdr:rowOff>
    </xdr:to>
    <xdr:cxnSp macro="">
      <xdr:nvCxnSpPr>
        <xdr:cNvPr id="233" name="直線コネクタ 232">
          <a:extLst>
            <a:ext uri="{FF2B5EF4-FFF2-40B4-BE49-F238E27FC236}">
              <a16:creationId xmlns:a16="http://schemas.microsoft.com/office/drawing/2014/main" id="{0BE83B58-68B2-4DF8-945F-C779EECC6F48}"/>
            </a:ext>
          </a:extLst>
        </xdr:cNvPr>
        <xdr:cNvCxnSpPr/>
      </xdr:nvCxnSpPr>
      <xdr:spPr>
        <a:xfrm>
          <a:off x="9154160" y="94511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125843</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58BA23A6-C0AC-4483-BB17-2C695CF95C7B}"/>
            </a:ext>
          </a:extLst>
        </xdr:cNvPr>
        <xdr:cNvSpPr txBox="1"/>
      </xdr:nvSpPr>
      <xdr:spPr>
        <a:xfrm>
          <a:off x="9258300" y="10351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102966</xdr:rowOff>
    </xdr:from>
    <xdr:to>
      <xdr:col>55</xdr:col>
      <xdr:colOff>50800</xdr:colOff>
      <xdr:row>63</xdr:row>
      <xdr:rowOff>33116</xdr:rowOff>
    </xdr:to>
    <xdr:sp macro="" textlink="">
      <xdr:nvSpPr>
        <xdr:cNvPr id="235" name="フローチャート: 判断 234">
          <a:extLst>
            <a:ext uri="{FF2B5EF4-FFF2-40B4-BE49-F238E27FC236}">
              <a16:creationId xmlns:a16="http://schemas.microsoft.com/office/drawing/2014/main" id="{A6B7A808-92F6-43ED-9A30-5A3D0D7D93A3}"/>
            </a:ext>
          </a:extLst>
        </xdr:cNvPr>
        <xdr:cNvSpPr/>
      </xdr:nvSpPr>
      <xdr:spPr>
        <a:xfrm>
          <a:off x="9192260" y="104966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110830</xdr:rowOff>
    </xdr:from>
    <xdr:to>
      <xdr:col>50</xdr:col>
      <xdr:colOff>165100</xdr:colOff>
      <xdr:row>63</xdr:row>
      <xdr:rowOff>40980</xdr:rowOff>
    </xdr:to>
    <xdr:sp macro="" textlink="">
      <xdr:nvSpPr>
        <xdr:cNvPr id="236" name="フローチャート: 判断 235">
          <a:extLst>
            <a:ext uri="{FF2B5EF4-FFF2-40B4-BE49-F238E27FC236}">
              <a16:creationId xmlns:a16="http://schemas.microsoft.com/office/drawing/2014/main" id="{9DBA85C8-DA61-4287-A93C-298B23F64848}"/>
            </a:ext>
          </a:extLst>
        </xdr:cNvPr>
        <xdr:cNvSpPr/>
      </xdr:nvSpPr>
      <xdr:spPr>
        <a:xfrm>
          <a:off x="8445500" y="10504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149297</xdr:rowOff>
    </xdr:from>
    <xdr:to>
      <xdr:col>46</xdr:col>
      <xdr:colOff>38100</xdr:colOff>
      <xdr:row>62</xdr:row>
      <xdr:rowOff>79447</xdr:rowOff>
    </xdr:to>
    <xdr:sp macro="" textlink="">
      <xdr:nvSpPr>
        <xdr:cNvPr id="237" name="フローチャート: 判断 236">
          <a:extLst>
            <a:ext uri="{FF2B5EF4-FFF2-40B4-BE49-F238E27FC236}">
              <a16:creationId xmlns:a16="http://schemas.microsoft.com/office/drawing/2014/main" id="{9AFAA745-F79B-4BDA-9D74-6F3C8D37598C}"/>
            </a:ext>
          </a:extLst>
        </xdr:cNvPr>
        <xdr:cNvSpPr/>
      </xdr:nvSpPr>
      <xdr:spPr>
        <a:xfrm>
          <a:off x="7670800" y="103753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142099</xdr:rowOff>
    </xdr:from>
    <xdr:to>
      <xdr:col>41</xdr:col>
      <xdr:colOff>101600</xdr:colOff>
      <xdr:row>62</xdr:row>
      <xdr:rowOff>72249</xdr:rowOff>
    </xdr:to>
    <xdr:sp macro="" textlink="">
      <xdr:nvSpPr>
        <xdr:cNvPr id="238" name="フローチャート: 判断 237">
          <a:extLst>
            <a:ext uri="{FF2B5EF4-FFF2-40B4-BE49-F238E27FC236}">
              <a16:creationId xmlns:a16="http://schemas.microsoft.com/office/drawing/2014/main" id="{53F377FE-EAEC-45CE-9795-E7887E2977AC}"/>
            </a:ext>
          </a:extLst>
        </xdr:cNvPr>
        <xdr:cNvSpPr/>
      </xdr:nvSpPr>
      <xdr:spPr>
        <a:xfrm>
          <a:off x="6873240" y="103681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134836</xdr:rowOff>
    </xdr:from>
    <xdr:to>
      <xdr:col>36</xdr:col>
      <xdr:colOff>165100</xdr:colOff>
      <xdr:row>62</xdr:row>
      <xdr:rowOff>64986</xdr:rowOff>
    </xdr:to>
    <xdr:sp macro="" textlink="">
      <xdr:nvSpPr>
        <xdr:cNvPr id="239" name="フローチャート: 判断 238">
          <a:extLst>
            <a:ext uri="{FF2B5EF4-FFF2-40B4-BE49-F238E27FC236}">
              <a16:creationId xmlns:a16="http://schemas.microsoft.com/office/drawing/2014/main" id="{3BF1FBEB-6618-4FBA-9A95-1FA6645366D0}"/>
            </a:ext>
          </a:extLst>
        </xdr:cNvPr>
        <xdr:cNvSpPr/>
      </xdr:nvSpPr>
      <xdr:spPr>
        <a:xfrm>
          <a:off x="6098540" y="103608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E7599A3-736E-4C31-95F4-6048D563A13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E5B2A8C-D7E5-492D-9AD9-D419705EA13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098D362-259B-4C3D-A285-E5EFC5B0E3D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A909B9B-E793-49E3-8E86-2106F83F318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7E9C3D7-32B1-4FB0-8CA0-F02A01F65F9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43184</xdr:rowOff>
    </xdr:from>
    <xdr:to>
      <xdr:col>55</xdr:col>
      <xdr:colOff>50800</xdr:colOff>
      <xdr:row>63</xdr:row>
      <xdr:rowOff>144784</xdr:rowOff>
    </xdr:to>
    <xdr:sp macro="" textlink="">
      <xdr:nvSpPr>
        <xdr:cNvPr id="245" name="楕円 244">
          <a:extLst>
            <a:ext uri="{FF2B5EF4-FFF2-40B4-BE49-F238E27FC236}">
              <a16:creationId xmlns:a16="http://schemas.microsoft.com/office/drawing/2014/main" id="{64F70848-3E14-4177-A102-1D15C34287B5}"/>
            </a:ext>
          </a:extLst>
        </xdr:cNvPr>
        <xdr:cNvSpPr/>
      </xdr:nvSpPr>
      <xdr:spPr>
        <a:xfrm>
          <a:off x="9192260" y="106045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21611</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14C4FC4C-E4E5-48F8-AB74-A0C2B2A1C635}"/>
            </a:ext>
          </a:extLst>
        </xdr:cNvPr>
        <xdr:cNvSpPr txBox="1"/>
      </xdr:nvSpPr>
      <xdr:spPr>
        <a:xfrm>
          <a:off x="9258300" y="1058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86072</xdr:rowOff>
    </xdr:from>
    <xdr:to>
      <xdr:col>50</xdr:col>
      <xdr:colOff>165100</xdr:colOff>
      <xdr:row>64</xdr:row>
      <xdr:rowOff>16222</xdr:rowOff>
    </xdr:to>
    <xdr:sp macro="" textlink="">
      <xdr:nvSpPr>
        <xdr:cNvPr id="247" name="楕円 246">
          <a:extLst>
            <a:ext uri="{FF2B5EF4-FFF2-40B4-BE49-F238E27FC236}">
              <a16:creationId xmlns:a16="http://schemas.microsoft.com/office/drawing/2014/main" id="{7CE372C9-0F93-4AC2-B779-0D621D9149E3}"/>
            </a:ext>
          </a:extLst>
        </xdr:cNvPr>
        <xdr:cNvSpPr/>
      </xdr:nvSpPr>
      <xdr:spPr>
        <a:xfrm>
          <a:off x="8445500" y="106473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93984</xdr:rowOff>
    </xdr:from>
    <xdr:to>
      <xdr:col>55</xdr:col>
      <xdr:colOff>0</xdr:colOff>
      <xdr:row>63</xdr:row>
      <xdr:rowOff>136872</xdr:rowOff>
    </xdr:to>
    <xdr:cxnSp macro="">
      <xdr:nvCxnSpPr>
        <xdr:cNvPr id="248" name="直線コネクタ 247">
          <a:extLst>
            <a:ext uri="{FF2B5EF4-FFF2-40B4-BE49-F238E27FC236}">
              <a16:creationId xmlns:a16="http://schemas.microsoft.com/office/drawing/2014/main" id="{57171170-6370-42B7-8B17-BA086D54836B}"/>
            </a:ext>
          </a:extLst>
        </xdr:cNvPr>
        <xdr:cNvCxnSpPr/>
      </xdr:nvCxnSpPr>
      <xdr:spPr>
        <a:xfrm flipV="1">
          <a:off x="8496300" y="10655304"/>
          <a:ext cx="723900" cy="4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85508</xdr:rowOff>
    </xdr:from>
    <xdr:to>
      <xdr:col>46</xdr:col>
      <xdr:colOff>38100</xdr:colOff>
      <xdr:row>64</xdr:row>
      <xdr:rowOff>15658</xdr:rowOff>
    </xdr:to>
    <xdr:sp macro="" textlink="">
      <xdr:nvSpPr>
        <xdr:cNvPr id="249" name="楕円 248">
          <a:extLst>
            <a:ext uri="{FF2B5EF4-FFF2-40B4-BE49-F238E27FC236}">
              <a16:creationId xmlns:a16="http://schemas.microsoft.com/office/drawing/2014/main" id="{A6713F55-B112-4733-8164-128543E2DAE5}"/>
            </a:ext>
          </a:extLst>
        </xdr:cNvPr>
        <xdr:cNvSpPr/>
      </xdr:nvSpPr>
      <xdr:spPr>
        <a:xfrm>
          <a:off x="7670800" y="106468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136308</xdr:rowOff>
    </xdr:from>
    <xdr:to>
      <xdr:col>50</xdr:col>
      <xdr:colOff>114300</xdr:colOff>
      <xdr:row>63</xdr:row>
      <xdr:rowOff>136872</xdr:rowOff>
    </xdr:to>
    <xdr:cxnSp macro="">
      <xdr:nvCxnSpPr>
        <xdr:cNvPr id="250" name="直線コネクタ 249">
          <a:extLst>
            <a:ext uri="{FF2B5EF4-FFF2-40B4-BE49-F238E27FC236}">
              <a16:creationId xmlns:a16="http://schemas.microsoft.com/office/drawing/2014/main" id="{BECD251A-3415-40C4-BC76-E24E1E666960}"/>
            </a:ext>
          </a:extLst>
        </xdr:cNvPr>
        <xdr:cNvCxnSpPr/>
      </xdr:nvCxnSpPr>
      <xdr:spPr>
        <a:xfrm>
          <a:off x="7713980" y="10697628"/>
          <a:ext cx="78232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86654</xdr:rowOff>
    </xdr:from>
    <xdr:to>
      <xdr:col>41</xdr:col>
      <xdr:colOff>101600</xdr:colOff>
      <xdr:row>64</xdr:row>
      <xdr:rowOff>16804</xdr:rowOff>
    </xdr:to>
    <xdr:sp macro="" textlink="">
      <xdr:nvSpPr>
        <xdr:cNvPr id="251" name="楕円 250">
          <a:extLst>
            <a:ext uri="{FF2B5EF4-FFF2-40B4-BE49-F238E27FC236}">
              <a16:creationId xmlns:a16="http://schemas.microsoft.com/office/drawing/2014/main" id="{2339ED0B-577A-4EFB-AD7E-46E8BBF25648}"/>
            </a:ext>
          </a:extLst>
        </xdr:cNvPr>
        <xdr:cNvSpPr/>
      </xdr:nvSpPr>
      <xdr:spPr>
        <a:xfrm>
          <a:off x="6873240" y="10647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136308</xdr:rowOff>
    </xdr:from>
    <xdr:to>
      <xdr:col>45</xdr:col>
      <xdr:colOff>177800</xdr:colOff>
      <xdr:row>63</xdr:row>
      <xdr:rowOff>137454</xdr:rowOff>
    </xdr:to>
    <xdr:cxnSp macro="">
      <xdr:nvCxnSpPr>
        <xdr:cNvPr id="252" name="直線コネクタ 251">
          <a:extLst>
            <a:ext uri="{FF2B5EF4-FFF2-40B4-BE49-F238E27FC236}">
              <a16:creationId xmlns:a16="http://schemas.microsoft.com/office/drawing/2014/main" id="{52EA33B5-731E-4A5C-9ACF-7D370D6FE177}"/>
            </a:ext>
          </a:extLst>
        </xdr:cNvPr>
        <xdr:cNvCxnSpPr/>
      </xdr:nvCxnSpPr>
      <xdr:spPr>
        <a:xfrm flipV="1">
          <a:off x="6924040" y="10697628"/>
          <a:ext cx="789940" cy="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87301</xdr:rowOff>
    </xdr:from>
    <xdr:to>
      <xdr:col>36</xdr:col>
      <xdr:colOff>165100</xdr:colOff>
      <xdr:row>64</xdr:row>
      <xdr:rowOff>17451</xdr:rowOff>
    </xdr:to>
    <xdr:sp macro="" textlink="">
      <xdr:nvSpPr>
        <xdr:cNvPr id="253" name="楕円 252">
          <a:extLst>
            <a:ext uri="{FF2B5EF4-FFF2-40B4-BE49-F238E27FC236}">
              <a16:creationId xmlns:a16="http://schemas.microsoft.com/office/drawing/2014/main" id="{A88C5D30-B749-4AC8-B548-52CEC892E50C}"/>
            </a:ext>
          </a:extLst>
        </xdr:cNvPr>
        <xdr:cNvSpPr/>
      </xdr:nvSpPr>
      <xdr:spPr>
        <a:xfrm>
          <a:off x="6098540" y="106486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137454</xdr:rowOff>
    </xdr:from>
    <xdr:to>
      <xdr:col>41</xdr:col>
      <xdr:colOff>50800</xdr:colOff>
      <xdr:row>63</xdr:row>
      <xdr:rowOff>138101</xdr:rowOff>
    </xdr:to>
    <xdr:cxnSp macro="">
      <xdr:nvCxnSpPr>
        <xdr:cNvPr id="254" name="直線コネクタ 253">
          <a:extLst>
            <a:ext uri="{FF2B5EF4-FFF2-40B4-BE49-F238E27FC236}">
              <a16:creationId xmlns:a16="http://schemas.microsoft.com/office/drawing/2014/main" id="{F892626D-C5DB-44A4-A731-0AF8FEEE4BD7}"/>
            </a:ext>
          </a:extLst>
        </xdr:cNvPr>
        <xdr:cNvCxnSpPr/>
      </xdr:nvCxnSpPr>
      <xdr:spPr>
        <a:xfrm flipV="1">
          <a:off x="6149340" y="10698774"/>
          <a:ext cx="7747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57507</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5EA61AD5-A9D4-4630-B207-4D6B62C360FA}"/>
            </a:ext>
          </a:extLst>
        </xdr:cNvPr>
        <xdr:cNvSpPr txBox="1"/>
      </xdr:nvSpPr>
      <xdr:spPr>
        <a:xfrm>
          <a:off x="8239271" y="1028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95974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F9655BE3-7AEA-4317-A1E9-5346C9E02B9D}"/>
            </a:ext>
          </a:extLst>
        </xdr:cNvPr>
        <xdr:cNvSpPr txBox="1"/>
      </xdr:nvSpPr>
      <xdr:spPr>
        <a:xfrm>
          <a:off x="7444955" y="1015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88776</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1DBBA13B-D1FB-4B6F-9A13-BBEA8D5D7F50}"/>
            </a:ext>
          </a:extLst>
        </xdr:cNvPr>
        <xdr:cNvSpPr txBox="1"/>
      </xdr:nvSpPr>
      <xdr:spPr>
        <a:xfrm>
          <a:off x="6670255" y="10147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81513</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2F9194C7-ED65-4AC4-ADEB-B37FA36D88DF}"/>
            </a:ext>
          </a:extLst>
        </xdr:cNvPr>
        <xdr:cNvSpPr txBox="1"/>
      </xdr:nvSpPr>
      <xdr:spPr>
        <a:xfrm>
          <a:off x="5872695" y="10139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7349</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FEC0B30A-8DD2-456D-AD27-55BF9D66094A}"/>
            </a:ext>
          </a:extLst>
        </xdr:cNvPr>
        <xdr:cNvSpPr txBox="1"/>
      </xdr:nvSpPr>
      <xdr:spPr>
        <a:xfrm>
          <a:off x="8239271" y="1073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6785</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E78E2F39-FB13-4D7B-8222-6FB74B42E0CC}"/>
            </a:ext>
          </a:extLst>
        </xdr:cNvPr>
        <xdr:cNvSpPr txBox="1"/>
      </xdr:nvSpPr>
      <xdr:spPr>
        <a:xfrm>
          <a:off x="7477271" y="1073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7931</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B7D2F298-36DD-4783-A040-61F0DB7244AC}"/>
            </a:ext>
          </a:extLst>
        </xdr:cNvPr>
        <xdr:cNvSpPr txBox="1"/>
      </xdr:nvSpPr>
      <xdr:spPr>
        <a:xfrm>
          <a:off x="6702571" y="1073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8578</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A5A9AAB9-0B76-4EDA-B945-64637EF5148A}"/>
            </a:ext>
          </a:extLst>
        </xdr:cNvPr>
        <xdr:cNvSpPr txBox="1"/>
      </xdr:nvSpPr>
      <xdr:spPr>
        <a:xfrm>
          <a:off x="5905011" y="1073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D4F1655E-1B83-4E94-8EEE-91B931737A2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E1B75641-D605-4A1F-80E1-59C56836A5B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CCDE028E-F96B-401C-9413-7467E560F8D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FCC913EF-8FB5-49DB-B62F-99B7B3A3E75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D2DCC63C-EAE8-496F-8116-DB3B16E329F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85552A57-2D8F-4716-8725-45F35C877F9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F743574-B6F3-426C-AC7D-2CAB2628597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938AF014-1055-4DD0-A797-35E9CF99AA3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A8AAD905-5C14-464C-B21E-4A6CF83A49B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81DCB2F9-E99B-401C-B80A-C6E1028B0244}"/>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254A2336-430D-4128-9F3C-B3B784690C58}"/>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49833A5D-DE1A-4F8E-8C53-27CEB11AFA31}"/>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81A574FB-C417-41C1-A2BF-96A1E84C032C}"/>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D0CCDFFA-A599-411C-A26E-B2428EB7D65D}"/>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2C3768C0-C4A9-462F-A993-8A44DA6F602E}"/>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61F3E87-33BE-410A-94D8-D7749A05D09A}"/>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F1C36FE1-F1A6-4A3B-B127-BF3735BDAB9D}"/>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A4F8D48F-AAF9-428C-A71A-59372442A1BB}"/>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201CF6D9-D4AE-4966-912D-306BFBE5791F}"/>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99CFFA76-26C0-4B65-A945-BBFE6C13F1AC}"/>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EFA2C06C-1367-4CAC-B3C0-AACB86CC7F6F}"/>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310FAE5D-B649-44B2-99B1-263E299F013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FDB66A88-5E39-43E0-B870-5998D591D455}"/>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3D200165-0BA0-4970-B4DB-77BCB25F44E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60961</xdr:rowOff>
    </xdr:to>
    <xdr:cxnSp macro="">
      <xdr:nvCxnSpPr>
        <xdr:cNvPr id="287" name="直線コネクタ 286">
          <a:extLst>
            <a:ext uri="{FF2B5EF4-FFF2-40B4-BE49-F238E27FC236}">
              <a16:creationId xmlns:a16="http://schemas.microsoft.com/office/drawing/2014/main" id="{B26960A5-6C2A-4CAE-B2F9-2711B10715EF}"/>
            </a:ext>
          </a:extLst>
        </xdr:cNvPr>
        <xdr:cNvCxnSpPr/>
      </xdr:nvCxnSpPr>
      <xdr:spPr>
        <a:xfrm flipV="1">
          <a:off x="4086225" y="13154025"/>
          <a:ext cx="0" cy="1323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B6B4772C-CF2A-4501-944D-DA1DEB398814}"/>
            </a:ext>
          </a:extLst>
        </xdr:cNvPr>
        <xdr:cNvSpPr txBox="1"/>
      </xdr:nvSpPr>
      <xdr:spPr>
        <a:xfrm>
          <a:off x="4124960" y="14481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89" name="直線コネクタ 288">
          <a:extLst>
            <a:ext uri="{FF2B5EF4-FFF2-40B4-BE49-F238E27FC236}">
              <a16:creationId xmlns:a16="http://schemas.microsoft.com/office/drawing/2014/main" id="{BBFF5D39-E2A8-4777-918E-393871609016}"/>
            </a:ext>
          </a:extLst>
        </xdr:cNvPr>
        <xdr:cNvCxnSpPr/>
      </xdr:nvCxnSpPr>
      <xdr:spPr>
        <a:xfrm>
          <a:off x="4020820" y="14478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3B87B299-0AAB-4908-A90D-1F84B9A38511}"/>
            </a:ext>
          </a:extLst>
        </xdr:cNvPr>
        <xdr:cNvSpPr txBox="1"/>
      </xdr:nvSpPr>
      <xdr:spPr>
        <a:xfrm>
          <a:off x="4124960" y="1293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a:extLst>
            <a:ext uri="{FF2B5EF4-FFF2-40B4-BE49-F238E27FC236}">
              <a16:creationId xmlns:a16="http://schemas.microsoft.com/office/drawing/2014/main" id="{AC691341-D632-43B0-94BD-7F6324926C07}"/>
            </a:ext>
          </a:extLst>
        </xdr:cNvPr>
        <xdr:cNvCxnSpPr/>
      </xdr:nvCxnSpPr>
      <xdr:spPr>
        <a:xfrm>
          <a:off x="4020820" y="13154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41927</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1538636C-5C6F-4D08-B3AA-F728148C6551}"/>
            </a:ext>
          </a:extLst>
        </xdr:cNvPr>
        <xdr:cNvSpPr txBox="1"/>
      </xdr:nvSpPr>
      <xdr:spPr>
        <a:xfrm>
          <a:off x="4124960" y="13788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3" name="フローチャート: 判断 292">
          <a:extLst>
            <a:ext uri="{FF2B5EF4-FFF2-40B4-BE49-F238E27FC236}">
              <a16:creationId xmlns:a16="http://schemas.microsoft.com/office/drawing/2014/main" id="{D386F94E-2883-4F52-BC90-6846556F00E0}"/>
            </a:ext>
          </a:extLst>
        </xdr:cNvPr>
        <xdr:cNvSpPr/>
      </xdr:nvSpPr>
      <xdr:spPr>
        <a:xfrm>
          <a:off x="4036060" y="1380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57786</xdr:rowOff>
    </xdr:from>
    <xdr:to>
      <xdr:col>20</xdr:col>
      <xdr:colOff>38100</xdr:colOff>
      <xdr:row>82</xdr:row>
      <xdr:rowOff>159386</xdr:rowOff>
    </xdr:to>
    <xdr:sp macro="" textlink="">
      <xdr:nvSpPr>
        <xdr:cNvPr id="294" name="フローチャート: 判断 293">
          <a:extLst>
            <a:ext uri="{FF2B5EF4-FFF2-40B4-BE49-F238E27FC236}">
              <a16:creationId xmlns:a16="http://schemas.microsoft.com/office/drawing/2014/main" id="{B5E5411B-FCDA-47EF-BEF2-317AA20B40DA}"/>
            </a:ext>
          </a:extLst>
        </xdr:cNvPr>
        <xdr:cNvSpPr/>
      </xdr:nvSpPr>
      <xdr:spPr>
        <a:xfrm>
          <a:off x="3312160" y="138042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73025</xdr:rowOff>
    </xdr:from>
    <xdr:to>
      <xdr:col>15</xdr:col>
      <xdr:colOff>101600</xdr:colOff>
      <xdr:row>84</xdr:row>
      <xdr:rowOff>3175</xdr:rowOff>
    </xdr:to>
    <xdr:sp macro="" textlink="">
      <xdr:nvSpPr>
        <xdr:cNvPr id="295" name="フローチャート: 判断 294">
          <a:extLst>
            <a:ext uri="{FF2B5EF4-FFF2-40B4-BE49-F238E27FC236}">
              <a16:creationId xmlns:a16="http://schemas.microsoft.com/office/drawing/2014/main" id="{B5FCB333-C466-4B0A-A391-2A2DB950A6A2}"/>
            </a:ext>
          </a:extLst>
        </xdr:cNvPr>
        <xdr:cNvSpPr/>
      </xdr:nvSpPr>
      <xdr:spPr>
        <a:xfrm>
          <a:off x="2514600" y="13987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96" name="フローチャート: 判断 295">
          <a:extLst>
            <a:ext uri="{FF2B5EF4-FFF2-40B4-BE49-F238E27FC236}">
              <a16:creationId xmlns:a16="http://schemas.microsoft.com/office/drawing/2014/main" id="{69E5D19E-DAD5-444E-A831-377DB40E240D}"/>
            </a:ext>
          </a:extLst>
        </xdr:cNvPr>
        <xdr:cNvSpPr/>
      </xdr:nvSpPr>
      <xdr:spPr>
        <a:xfrm>
          <a:off x="1739900" y="13728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10161</xdr:rowOff>
    </xdr:from>
    <xdr:to>
      <xdr:col>6</xdr:col>
      <xdr:colOff>38100</xdr:colOff>
      <xdr:row>83</xdr:row>
      <xdr:rowOff>111761</xdr:rowOff>
    </xdr:to>
    <xdr:sp macro="" textlink="">
      <xdr:nvSpPr>
        <xdr:cNvPr id="297" name="フローチャート: 判断 296">
          <a:extLst>
            <a:ext uri="{FF2B5EF4-FFF2-40B4-BE49-F238E27FC236}">
              <a16:creationId xmlns:a16="http://schemas.microsoft.com/office/drawing/2014/main" id="{57A99D96-06F2-4CE7-93D0-F0837B79AAFB}"/>
            </a:ext>
          </a:extLst>
        </xdr:cNvPr>
        <xdr:cNvSpPr/>
      </xdr:nvSpPr>
      <xdr:spPr>
        <a:xfrm>
          <a:off x="965200" y="13924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7EA04FB-DCEE-45EA-84E4-3E195B07C52A}"/>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7BC760E-CB75-477A-A31B-1CD66FC60D4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C496615-B784-4735-AFA4-D292F397B7E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600C110-F967-4BBF-9605-D3497C4B3AD1}"/>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5287B5E-688F-4086-93C6-A317CEC1398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12064</xdr:rowOff>
    </xdr:from>
    <xdr:to>
      <xdr:col>24</xdr:col>
      <xdr:colOff>114300</xdr:colOff>
      <xdr:row>81</xdr:row>
      <xdr:rowOff>113664</xdr:rowOff>
    </xdr:to>
    <xdr:sp macro="" textlink="">
      <xdr:nvSpPr>
        <xdr:cNvPr id="303" name="楕円 302">
          <a:extLst>
            <a:ext uri="{FF2B5EF4-FFF2-40B4-BE49-F238E27FC236}">
              <a16:creationId xmlns:a16="http://schemas.microsoft.com/office/drawing/2014/main" id="{1D63B414-5E2B-4A92-BE4B-97EEE1EB80B7}"/>
            </a:ext>
          </a:extLst>
        </xdr:cNvPr>
        <xdr:cNvSpPr/>
      </xdr:nvSpPr>
      <xdr:spPr>
        <a:xfrm>
          <a:off x="4036060" y="1359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34941</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751AE61A-88C6-43B8-A028-440A68B47000}"/>
            </a:ext>
          </a:extLst>
        </xdr:cNvPr>
        <xdr:cNvSpPr txBox="1"/>
      </xdr:nvSpPr>
      <xdr:spPr>
        <a:xfrm>
          <a:off x="4124960"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52070</xdr:rowOff>
    </xdr:from>
    <xdr:to>
      <xdr:col>20</xdr:col>
      <xdr:colOff>38100</xdr:colOff>
      <xdr:row>82</xdr:row>
      <xdr:rowOff>153670</xdr:rowOff>
    </xdr:to>
    <xdr:sp macro="" textlink="">
      <xdr:nvSpPr>
        <xdr:cNvPr id="305" name="楕円 304">
          <a:extLst>
            <a:ext uri="{FF2B5EF4-FFF2-40B4-BE49-F238E27FC236}">
              <a16:creationId xmlns:a16="http://schemas.microsoft.com/office/drawing/2014/main" id="{36BA44B3-88A0-4B83-A764-88CF61171E76}"/>
            </a:ext>
          </a:extLst>
        </xdr:cNvPr>
        <xdr:cNvSpPr/>
      </xdr:nvSpPr>
      <xdr:spPr>
        <a:xfrm>
          <a:off x="3312160" y="13798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62864</xdr:rowOff>
    </xdr:from>
    <xdr:to>
      <xdr:col>24</xdr:col>
      <xdr:colOff>63500</xdr:colOff>
      <xdr:row>82</xdr:row>
      <xdr:rowOff>102870</xdr:rowOff>
    </xdr:to>
    <xdr:cxnSp macro="">
      <xdr:nvCxnSpPr>
        <xdr:cNvPr id="306" name="直線コネクタ 305">
          <a:extLst>
            <a:ext uri="{FF2B5EF4-FFF2-40B4-BE49-F238E27FC236}">
              <a16:creationId xmlns:a16="http://schemas.microsoft.com/office/drawing/2014/main" id="{57354499-DC58-43E7-ADB5-C68A92818F46}"/>
            </a:ext>
          </a:extLst>
        </xdr:cNvPr>
        <xdr:cNvCxnSpPr/>
      </xdr:nvCxnSpPr>
      <xdr:spPr>
        <a:xfrm flipV="1">
          <a:off x="3355340" y="13641704"/>
          <a:ext cx="731520" cy="20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12064</xdr:rowOff>
    </xdr:from>
    <xdr:to>
      <xdr:col>15</xdr:col>
      <xdr:colOff>101600</xdr:colOff>
      <xdr:row>82</xdr:row>
      <xdr:rowOff>113664</xdr:rowOff>
    </xdr:to>
    <xdr:sp macro="" textlink="">
      <xdr:nvSpPr>
        <xdr:cNvPr id="307" name="楕円 306">
          <a:extLst>
            <a:ext uri="{FF2B5EF4-FFF2-40B4-BE49-F238E27FC236}">
              <a16:creationId xmlns:a16="http://schemas.microsoft.com/office/drawing/2014/main" id="{4632112F-34AB-406F-A445-F215D662A4CD}"/>
            </a:ext>
          </a:extLst>
        </xdr:cNvPr>
        <xdr:cNvSpPr/>
      </xdr:nvSpPr>
      <xdr:spPr>
        <a:xfrm>
          <a:off x="2514600" y="1375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62864</xdr:rowOff>
    </xdr:from>
    <xdr:to>
      <xdr:col>19</xdr:col>
      <xdr:colOff>177800</xdr:colOff>
      <xdr:row>82</xdr:row>
      <xdr:rowOff>102870</xdr:rowOff>
    </xdr:to>
    <xdr:cxnSp macro="">
      <xdr:nvCxnSpPr>
        <xdr:cNvPr id="308" name="直線コネクタ 307">
          <a:extLst>
            <a:ext uri="{FF2B5EF4-FFF2-40B4-BE49-F238E27FC236}">
              <a16:creationId xmlns:a16="http://schemas.microsoft.com/office/drawing/2014/main" id="{BF75C4F4-6DE2-4B22-862A-101FBB258222}"/>
            </a:ext>
          </a:extLst>
        </xdr:cNvPr>
        <xdr:cNvCxnSpPr/>
      </xdr:nvCxnSpPr>
      <xdr:spPr>
        <a:xfrm>
          <a:off x="2565400" y="13809344"/>
          <a:ext cx="78994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151130</xdr:rowOff>
    </xdr:from>
    <xdr:to>
      <xdr:col>10</xdr:col>
      <xdr:colOff>165100</xdr:colOff>
      <xdr:row>83</xdr:row>
      <xdr:rowOff>81280</xdr:rowOff>
    </xdr:to>
    <xdr:sp macro="" textlink="">
      <xdr:nvSpPr>
        <xdr:cNvPr id="309" name="楕円 308">
          <a:extLst>
            <a:ext uri="{FF2B5EF4-FFF2-40B4-BE49-F238E27FC236}">
              <a16:creationId xmlns:a16="http://schemas.microsoft.com/office/drawing/2014/main" id="{C6A3F28A-6EA7-4C72-AEBC-F1F890EDBA3B}"/>
            </a:ext>
          </a:extLst>
        </xdr:cNvPr>
        <xdr:cNvSpPr/>
      </xdr:nvSpPr>
      <xdr:spPr>
        <a:xfrm>
          <a:off x="1739900" y="13897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62864</xdr:rowOff>
    </xdr:from>
    <xdr:to>
      <xdr:col>15</xdr:col>
      <xdr:colOff>50800</xdr:colOff>
      <xdr:row>83</xdr:row>
      <xdr:rowOff>30480</xdr:rowOff>
    </xdr:to>
    <xdr:cxnSp macro="">
      <xdr:nvCxnSpPr>
        <xdr:cNvPr id="310" name="直線コネクタ 309">
          <a:extLst>
            <a:ext uri="{FF2B5EF4-FFF2-40B4-BE49-F238E27FC236}">
              <a16:creationId xmlns:a16="http://schemas.microsoft.com/office/drawing/2014/main" id="{0756BBFB-46E1-4C78-B663-244AA6CAE674}"/>
            </a:ext>
          </a:extLst>
        </xdr:cNvPr>
        <xdr:cNvCxnSpPr/>
      </xdr:nvCxnSpPr>
      <xdr:spPr>
        <a:xfrm flipV="1">
          <a:off x="1790700" y="13809344"/>
          <a:ext cx="774700" cy="13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6350</xdr:rowOff>
    </xdr:from>
    <xdr:to>
      <xdr:col>6</xdr:col>
      <xdr:colOff>38100</xdr:colOff>
      <xdr:row>83</xdr:row>
      <xdr:rowOff>107950</xdr:rowOff>
    </xdr:to>
    <xdr:sp macro="" textlink="">
      <xdr:nvSpPr>
        <xdr:cNvPr id="311" name="楕円 310">
          <a:extLst>
            <a:ext uri="{FF2B5EF4-FFF2-40B4-BE49-F238E27FC236}">
              <a16:creationId xmlns:a16="http://schemas.microsoft.com/office/drawing/2014/main" id="{63902870-75E6-437B-9A70-3474242A33EF}"/>
            </a:ext>
          </a:extLst>
        </xdr:cNvPr>
        <xdr:cNvSpPr/>
      </xdr:nvSpPr>
      <xdr:spPr>
        <a:xfrm>
          <a:off x="965200" y="139204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30480</xdr:rowOff>
    </xdr:from>
    <xdr:to>
      <xdr:col>10</xdr:col>
      <xdr:colOff>114300</xdr:colOff>
      <xdr:row>83</xdr:row>
      <xdr:rowOff>57150</xdr:rowOff>
    </xdr:to>
    <xdr:cxnSp macro="">
      <xdr:nvCxnSpPr>
        <xdr:cNvPr id="312" name="直線コネクタ 311">
          <a:extLst>
            <a:ext uri="{FF2B5EF4-FFF2-40B4-BE49-F238E27FC236}">
              <a16:creationId xmlns:a16="http://schemas.microsoft.com/office/drawing/2014/main" id="{7987BD65-1225-497B-A922-A167AC91B7A4}"/>
            </a:ext>
          </a:extLst>
        </xdr:cNvPr>
        <xdr:cNvCxnSpPr/>
      </xdr:nvCxnSpPr>
      <xdr:spPr>
        <a:xfrm flipV="1">
          <a:off x="1008380" y="1394460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150513</xdr:rowOff>
    </xdr:from>
    <xdr:ext cx="405111" cy="259045"/>
    <xdr:sp macro="" textlink="">
      <xdr:nvSpPr>
        <xdr:cNvPr id="313" name="n_1aveValue【公営住宅】&#10;有形固定資産減価償却率">
          <a:extLst>
            <a:ext uri="{FF2B5EF4-FFF2-40B4-BE49-F238E27FC236}">
              <a16:creationId xmlns:a16="http://schemas.microsoft.com/office/drawing/2014/main" id="{B9568F39-2AFC-4811-AEB0-07DD1F20D939}"/>
            </a:ext>
          </a:extLst>
        </xdr:cNvPr>
        <xdr:cNvSpPr txBox="1"/>
      </xdr:nvSpPr>
      <xdr:spPr>
        <a:xfrm>
          <a:off x="3170564" y="1389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165752</xdr:rowOff>
    </xdr:from>
    <xdr:ext cx="405111" cy="259045"/>
    <xdr:sp macro="" textlink="">
      <xdr:nvSpPr>
        <xdr:cNvPr id="314" name="n_2aveValue【公営住宅】&#10;有形固定資産減価償却率">
          <a:extLst>
            <a:ext uri="{FF2B5EF4-FFF2-40B4-BE49-F238E27FC236}">
              <a16:creationId xmlns:a16="http://schemas.microsoft.com/office/drawing/2014/main" id="{C8633701-CE05-4F5F-8B41-E772D7A17F20}"/>
            </a:ext>
          </a:extLst>
        </xdr:cNvPr>
        <xdr:cNvSpPr txBox="1"/>
      </xdr:nvSpPr>
      <xdr:spPr>
        <a:xfrm>
          <a:off x="238570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95902</xdr:rowOff>
    </xdr:from>
    <xdr:ext cx="405111" cy="259045"/>
    <xdr:sp macro="" textlink="">
      <xdr:nvSpPr>
        <xdr:cNvPr id="315" name="n_3aveValue【公営住宅】&#10;有形固定資産減価償却率">
          <a:extLst>
            <a:ext uri="{FF2B5EF4-FFF2-40B4-BE49-F238E27FC236}">
              <a16:creationId xmlns:a16="http://schemas.microsoft.com/office/drawing/2014/main" id="{654A53A3-BE5B-494D-BE11-92E942A3436B}"/>
            </a:ext>
          </a:extLst>
        </xdr:cNvPr>
        <xdr:cNvSpPr txBox="1"/>
      </xdr:nvSpPr>
      <xdr:spPr>
        <a:xfrm>
          <a:off x="161100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102888</xdr:rowOff>
    </xdr:from>
    <xdr:ext cx="405111" cy="259045"/>
    <xdr:sp macro="" textlink="">
      <xdr:nvSpPr>
        <xdr:cNvPr id="316" name="n_4aveValue【公営住宅】&#10;有形固定資産減価償却率">
          <a:extLst>
            <a:ext uri="{FF2B5EF4-FFF2-40B4-BE49-F238E27FC236}">
              <a16:creationId xmlns:a16="http://schemas.microsoft.com/office/drawing/2014/main" id="{03A96AF7-7A1B-448C-BFEB-30C279F9D676}"/>
            </a:ext>
          </a:extLst>
        </xdr:cNvPr>
        <xdr:cNvSpPr txBox="1"/>
      </xdr:nvSpPr>
      <xdr:spPr>
        <a:xfrm>
          <a:off x="836304" y="1401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170197</xdr:rowOff>
    </xdr:from>
    <xdr:ext cx="405111" cy="259045"/>
    <xdr:sp macro="" textlink="">
      <xdr:nvSpPr>
        <xdr:cNvPr id="317" name="n_1mainValue【公営住宅】&#10;有形固定資産減価償却率">
          <a:extLst>
            <a:ext uri="{FF2B5EF4-FFF2-40B4-BE49-F238E27FC236}">
              <a16:creationId xmlns:a16="http://schemas.microsoft.com/office/drawing/2014/main" id="{500EC99B-72B9-48A0-A8DF-F97D32EFA660}"/>
            </a:ext>
          </a:extLst>
        </xdr:cNvPr>
        <xdr:cNvSpPr txBox="1"/>
      </xdr:nvSpPr>
      <xdr:spPr>
        <a:xfrm>
          <a:off x="317056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130191</xdr:rowOff>
    </xdr:from>
    <xdr:ext cx="405111" cy="259045"/>
    <xdr:sp macro="" textlink="">
      <xdr:nvSpPr>
        <xdr:cNvPr id="318" name="n_2mainValue【公営住宅】&#10;有形固定資産減価償却率">
          <a:extLst>
            <a:ext uri="{FF2B5EF4-FFF2-40B4-BE49-F238E27FC236}">
              <a16:creationId xmlns:a16="http://schemas.microsoft.com/office/drawing/2014/main" id="{BB4F5B23-F480-4DB3-9086-B09AEFD2FC54}"/>
            </a:ext>
          </a:extLst>
        </xdr:cNvPr>
        <xdr:cNvSpPr txBox="1"/>
      </xdr:nvSpPr>
      <xdr:spPr>
        <a:xfrm>
          <a:off x="238570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72407</xdr:rowOff>
    </xdr:from>
    <xdr:ext cx="405111" cy="259045"/>
    <xdr:sp macro="" textlink="">
      <xdr:nvSpPr>
        <xdr:cNvPr id="319" name="n_3mainValue【公営住宅】&#10;有形固定資産減価償却率">
          <a:extLst>
            <a:ext uri="{FF2B5EF4-FFF2-40B4-BE49-F238E27FC236}">
              <a16:creationId xmlns:a16="http://schemas.microsoft.com/office/drawing/2014/main" id="{C35D6C9A-44F9-4638-A01B-F7BCEDF5922D}"/>
            </a:ext>
          </a:extLst>
        </xdr:cNvPr>
        <xdr:cNvSpPr txBox="1"/>
      </xdr:nvSpPr>
      <xdr:spPr>
        <a:xfrm>
          <a:off x="161100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124477</xdr:rowOff>
    </xdr:from>
    <xdr:ext cx="405111" cy="259045"/>
    <xdr:sp macro="" textlink="">
      <xdr:nvSpPr>
        <xdr:cNvPr id="320" name="n_4mainValue【公営住宅】&#10;有形固定資産減価償却率">
          <a:extLst>
            <a:ext uri="{FF2B5EF4-FFF2-40B4-BE49-F238E27FC236}">
              <a16:creationId xmlns:a16="http://schemas.microsoft.com/office/drawing/2014/main" id="{3890F727-14BF-47EF-9DE6-370A234009F8}"/>
            </a:ext>
          </a:extLst>
        </xdr:cNvPr>
        <xdr:cNvSpPr txBox="1"/>
      </xdr:nvSpPr>
      <xdr:spPr>
        <a:xfrm>
          <a:off x="836304" y="1370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A4D6FAB4-99AD-4D79-A451-E80F08D60CA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F6068743-6FD7-4B09-9881-19FD07B405D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6C9B93A0-F01C-4C58-8AB3-C7562ACE7EC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E4A4F02C-B291-44E9-9FC7-52640A3B994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900F47D5-FD8C-4A4A-949E-E5D1ADDC3DA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734F0D4B-8C08-4419-B5A0-A6568A18ACF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50A3177-FB57-46C0-ADBF-D32C88911D6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AB45267E-03AB-40B1-B12B-825DDFA17FB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F52E8AB-95E7-4800-BF93-C2C5FFDE03D5}"/>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B850E0CB-2508-4144-86B9-4787DEF4C44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F02124D1-BFA2-494E-846D-44FF80CC2162}"/>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5932F396-A54F-4C8C-945A-612C79CF36F3}"/>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BB12B028-D8B1-4A8A-9748-3B86B221B922}"/>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61A3D300-066C-4F35-BFE3-0700CB60A4E4}"/>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C32777A8-4434-4742-A312-853D2FDFDB32}"/>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3DFA645C-7E5C-4F35-9927-AF9A261A704C}"/>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C9A4BBCF-B310-4691-853F-AA639196554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70BE5277-0FB9-4F19-AFA0-CE544C329CF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B6E31F74-229F-429C-A2CF-06EF92A08418}"/>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27812</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940F2DBA-2CBD-4809-A754-D1B7886AA78F}"/>
            </a:ext>
          </a:extLst>
        </xdr:cNvPr>
        <xdr:cNvCxnSpPr/>
      </xdr:nvCxnSpPr>
      <xdr:spPr>
        <a:xfrm flipV="1">
          <a:off x="9219565" y="13103732"/>
          <a:ext cx="0" cy="1235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40668AC8-D78F-444A-B455-FEA04079FFD1}"/>
            </a:ext>
          </a:extLst>
        </xdr:cNvPr>
        <xdr:cNvSpPr txBox="1"/>
      </xdr:nvSpPr>
      <xdr:spPr>
        <a:xfrm>
          <a:off x="9258300" y="143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7C186EC5-DD3E-4A5B-89F1-D0A0AAC1C4D8}"/>
            </a:ext>
          </a:extLst>
        </xdr:cNvPr>
        <xdr:cNvCxnSpPr/>
      </xdr:nvCxnSpPr>
      <xdr:spPr>
        <a:xfrm>
          <a:off x="9154160" y="14338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145939</xdr:rowOff>
    </xdr:from>
    <xdr:ext cx="469744" cy="259045"/>
    <xdr:sp macro="" textlink="">
      <xdr:nvSpPr>
        <xdr:cNvPr id="343" name="【公営住宅】&#10;一人当たり面積最大値テキスト">
          <a:extLst>
            <a:ext uri="{FF2B5EF4-FFF2-40B4-BE49-F238E27FC236}">
              <a16:creationId xmlns:a16="http://schemas.microsoft.com/office/drawing/2014/main" id="{143CDC39-8A6F-40DF-942D-D364A1D5E563}"/>
            </a:ext>
          </a:extLst>
        </xdr:cNvPr>
        <xdr:cNvSpPr txBox="1"/>
      </xdr:nvSpPr>
      <xdr:spPr>
        <a:xfrm>
          <a:off x="9258300" y="1288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27812</xdr:rowOff>
    </xdr:from>
    <xdr:to>
      <xdr:col>55</xdr:col>
      <xdr:colOff>88900</xdr:colOff>
      <xdr:row>78</xdr:row>
      <xdr:rowOff>27812</xdr:rowOff>
    </xdr:to>
    <xdr:cxnSp macro="">
      <xdr:nvCxnSpPr>
        <xdr:cNvPr id="344" name="直線コネクタ 343">
          <a:extLst>
            <a:ext uri="{FF2B5EF4-FFF2-40B4-BE49-F238E27FC236}">
              <a16:creationId xmlns:a16="http://schemas.microsoft.com/office/drawing/2014/main" id="{2B2BB8F2-1DE5-4EB1-80B1-F0EABE81712A}"/>
            </a:ext>
          </a:extLst>
        </xdr:cNvPr>
        <xdr:cNvCxnSpPr/>
      </xdr:nvCxnSpPr>
      <xdr:spPr>
        <a:xfrm>
          <a:off x="9154160" y="13103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74883</xdr:rowOff>
    </xdr:from>
    <xdr:ext cx="469744" cy="259045"/>
    <xdr:sp macro="" textlink="">
      <xdr:nvSpPr>
        <xdr:cNvPr id="345" name="【公営住宅】&#10;一人当たり面積平均値テキスト">
          <a:extLst>
            <a:ext uri="{FF2B5EF4-FFF2-40B4-BE49-F238E27FC236}">
              <a16:creationId xmlns:a16="http://schemas.microsoft.com/office/drawing/2014/main" id="{E5775D6B-8DFD-4125-8931-203A86055FDD}"/>
            </a:ext>
          </a:extLst>
        </xdr:cNvPr>
        <xdr:cNvSpPr txBox="1"/>
      </xdr:nvSpPr>
      <xdr:spPr>
        <a:xfrm>
          <a:off x="9258300" y="139890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46" name="フローチャート: 判断 345">
          <a:extLst>
            <a:ext uri="{FF2B5EF4-FFF2-40B4-BE49-F238E27FC236}">
              <a16:creationId xmlns:a16="http://schemas.microsoft.com/office/drawing/2014/main" id="{0DFF5DE4-C15B-47A2-A1A9-F894D4718375}"/>
            </a:ext>
          </a:extLst>
        </xdr:cNvPr>
        <xdr:cNvSpPr/>
      </xdr:nvSpPr>
      <xdr:spPr>
        <a:xfrm>
          <a:off x="9192260" y="140105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107886</xdr:rowOff>
    </xdr:from>
    <xdr:to>
      <xdr:col>50</xdr:col>
      <xdr:colOff>165100</xdr:colOff>
      <xdr:row>84</xdr:row>
      <xdr:rowOff>38036</xdr:rowOff>
    </xdr:to>
    <xdr:sp macro="" textlink="">
      <xdr:nvSpPr>
        <xdr:cNvPr id="347" name="フローチャート: 判断 346">
          <a:extLst>
            <a:ext uri="{FF2B5EF4-FFF2-40B4-BE49-F238E27FC236}">
              <a16:creationId xmlns:a16="http://schemas.microsoft.com/office/drawing/2014/main" id="{E600D412-30CD-41B3-A484-DFDBB5940584}"/>
            </a:ext>
          </a:extLst>
        </xdr:cNvPr>
        <xdr:cNvSpPr/>
      </xdr:nvSpPr>
      <xdr:spPr>
        <a:xfrm>
          <a:off x="8445500" y="14022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8" name="フローチャート: 判断 347">
          <a:extLst>
            <a:ext uri="{FF2B5EF4-FFF2-40B4-BE49-F238E27FC236}">
              <a16:creationId xmlns:a16="http://schemas.microsoft.com/office/drawing/2014/main" id="{3AE8EF4E-783F-46DB-8C60-5C7CC0E846B6}"/>
            </a:ext>
          </a:extLst>
        </xdr:cNvPr>
        <xdr:cNvSpPr/>
      </xdr:nvSpPr>
      <xdr:spPr>
        <a:xfrm>
          <a:off x="7670800" y="140140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79883</xdr:rowOff>
    </xdr:from>
    <xdr:to>
      <xdr:col>41</xdr:col>
      <xdr:colOff>101600</xdr:colOff>
      <xdr:row>84</xdr:row>
      <xdr:rowOff>10033</xdr:rowOff>
    </xdr:to>
    <xdr:sp macro="" textlink="">
      <xdr:nvSpPr>
        <xdr:cNvPr id="349" name="フローチャート: 判断 348">
          <a:extLst>
            <a:ext uri="{FF2B5EF4-FFF2-40B4-BE49-F238E27FC236}">
              <a16:creationId xmlns:a16="http://schemas.microsoft.com/office/drawing/2014/main" id="{CC9A04C2-302A-4597-B7A5-C045F59C12DD}"/>
            </a:ext>
          </a:extLst>
        </xdr:cNvPr>
        <xdr:cNvSpPr/>
      </xdr:nvSpPr>
      <xdr:spPr>
        <a:xfrm>
          <a:off x="6873240" y="139940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129603</xdr:rowOff>
    </xdr:from>
    <xdr:to>
      <xdr:col>36</xdr:col>
      <xdr:colOff>165100</xdr:colOff>
      <xdr:row>84</xdr:row>
      <xdr:rowOff>59753</xdr:rowOff>
    </xdr:to>
    <xdr:sp macro="" textlink="">
      <xdr:nvSpPr>
        <xdr:cNvPr id="350" name="フローチャート: 判断 349">
          <a:extLst>
            <a:ext uri="{FF2B5EF4-FFF2-40B4-BE49-F238E27FC236}">
              <a16:creationId xmlns:a16="http://schemas.microsoft.com/office/drawing/2014/main" id="{CC8C3607-5265-4102-A7C9-838A3A5FF508}"/>
            </a:ext>
          </a:extLst>
        </xdr:cNvPr>
        <xdr:cNvSpPr/>
      </xdr:nvSpPr>
      <xdr:spPr>
        <a:xfrm>
          <a:off x="6098540" y="140437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20723FC-C02A-4C8F-9E9B-C33A321F166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03F1328-A258-4EC2-A25A-2FB7B16B10E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4D3F87B-D229-4839-A224-D78D6D4D56C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CFA935D-0D0E-4E82-AF28-FA2243C5A0A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3C355E7-E63F-4E44-8D51-FE19D7EECC84}"/>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130175</xdr:rowOff>
    </xdr:from>
    <xdr:to>
      <xdr:col>55</xdr:col>
      <xdr:colOff>50800</xdr:colOff>
      <xdr:row>81</xdr:row>
      <xdr:rowOff>60325</xdr:rowOff>
    </xdr:to>
    <xdr:sp macro="" textlink="">
      <xdr:nvSpPr>
        <xdr:cNvPr id="356" name="楕円 355">
          <a:extLst>
            <a:ext uri="{FF2B5EF4-FFF2-40B4-BE49-F238E27FC236}">
              <a16:creationId xmlns:a16="http://schemas.microsoft.com/office/drawing/2014/main" id="{5A4ACF1E-E471-41E3-B628-DB6BD3CACC49}"/>
            </a:ext>
          </a:extLst>
        </xdr:cNvPr>
        <xdr:cNvSpPr/>
      </xdr:nvSpPr>
      <xdr:spPr>
        <a:xfrm>
          <a:off x="9192260" y="135413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153052</xdr:rowOff>
    </xdr:from>
    <xdr:ext cx="469744" cy="259045"/>
    <xdr:sp macro="" textlink="">
      <xdr:nvSpPr>
        <xdr:cNvPr id="357" name="【公営住宅】&#10;一人当たり面積該当値テキスト">
          <a:extLst>
            <a:ext uri="{FF2B5EF4-FFF2-40B4-BE49-F238E27FC236}">
              <a16:creationId xmlns:a16="http://schemas.microsoft.com/office/drawing/2014/main" id="{40B7D626-8A1F-459C-B03F-541B295CD99C}"/>
            </a:ext>
          </a:extLst>
        </xdr:cNvPr>
        <xdr:cNvSpPr txBox="1"/>
      </xdr:nvSpPr>
      <xdr:spPr>
        <a:xfrm>
          <a:off x="9258300" y="1339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85026</xdr:rowOff>
    </xdr:from>
    <xdr:to>
      <xdr:col>50</xdr:col>
      <xdr:colOff>165100</xdr:colOff>
      <xdr:row>84</xdr:row>
      <xdr:rowOff>15176</xdr:rowOff>
    </xdr:to>
    <xdr:sp macro="" textlink="">
      <xdr:nvSpPr>
        <xdr:cNvPr id="358" name="楕円 357">
          <a:extLst>
            <a:ext uri="{FF2B5EF4-FFF2-40B4-BE49-F238E27FC236}">
              <a16:creationId xmlns:a16="http://schemas.microsoft.com/office/drawing/2014/main" id="{9DD7A3AB-BC0F-4682-8421-88595CF3C883}"/>
            </a:ext>
          </a:extLst>
        </xdr:cNvPr>
        <xdr:cNvSpPr/>
      </xdr:nvSpPr>
      <xdr:spPr>
        <a:xfrm>
          <a:off x="8445500" y="13999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9525</xdr:rowOff>
    </xdr:from>
    <xdr:to>
      <xdr:col>55</xdr:col>
      <xdr:colOff>0</xdr:colOff>
      <xdr:row>83</xdr:row>
      <xdr:rowOff>135826</xdr:rowOff>
    </xdr:to>
    <xdr:cxnSp macro="">
      <xdr:nvCxnSpPr>
        <xdr:cNvPr id="359" name="直線コネクタ 358">
          <a:extLst>
            <a:ext uri="{FF2B5EF4-FFF2-40B4-BE49-F238E27FC236}">
              <a16:creationId xmlns:a16="http://schemas.microsoft.com/office/drawing/2014/main" id="{F843DE50-8DE8-4437-8494-982F06CF3A0F}"/>
            </a:ext>
          </a:extLst>
        </xdr:cNvPr>
        <xdr:cNvCxnSpPr/>
      </xdr:nvCxnSpPr>
      <xdr:spPr>
        <a:xfrm flipV="1">
          <a:off x="8496300" y="13588365"/>
          <a:ext cx="723900" cy="46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87885</xdr:rowOff>
    </xdr:from>
    <xdr:to>
      <xdr:col>46</xdr:col>
      <xdr:colOff>38100</xdr:colOff>
      <xdr:row>84</xdr:row>
      <xdr:rowOff>18035</xdr:rowOff>
    </xdr:to>
    <xdr:sp macro="" textlink="">
      <xdr:nvSpPr>
        <xdr:cNvPr id="360" name="楕円 359">
          <a:extLst>
            <a:ext uri="{FF2B5EF4-FFF2-40B4-BE49-F238E27FC236}">
              <a16:creationId xmlns:a16="http://schemas.microsoft.com/office/drawing/2014/main" id="{D69DFA1B-B1DA-4EE3-860E-F17D7280303F}"/>
            </a:ext>
          </a:extLst>
        </xdr:cNvPr>
        <xdr:cNvSpPr/>
      </xdr:nvSpPr>
      <xdr:spPr>
        <a:xfrm>
          <a:off x="7670800" y="140020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135826</xdr:rowOff>
    </xdr:from>
    <xdr:to>
      <xdr:col>50</xdr:col>
      <xdr:colOff>114300</xdr:colOff>
      <xdr:row>83</xdr:row>
      <xdr:rowOff>138685</xdr:rowOff>
    </xdr:to>
    <xdr:cxnSp macro="">
      <xdr:nvCxnSpPr>
        <xdr:cNvPr id="361" name="直線コネクタ 360">
          <a:extLst>
            <a:ext uri="{FF2B5EF4-FFF2-40B4-BE49-F238E27FC236}">
              <a16:creationId xmlns:a16="http://schemas.microsoft.com/office/drawing/2014/main" id="{2EDC6AC8-4B10-4D9C-8BCC-5D4903D5B4A5}"/>
            </a:ext>
          </a:extLst>
        </xdr:cNvPr>
        <xdr:cNvCxnSpPr/>
      </xdr:nvCxnSpPr>
      <xdr:spPr>
        <a:xfrm flipV="1">
          <a:off x="7713980" y="14049946"/>
          <a:ext cx="78232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106744</xdr:rowOff>
    </xdr:from>
    <xdr:to>
      <xdr:col>41</xdr:col>
      <xdr:colOff>101600</xdr:colOff>
      <xdr:row>84</xdr:row>
      <xdr:rowOff>36894</xdr:rowOff>
    </xdr:to>
    <xdr:sp macro="" textlink="">
      <xdr:nvSpPr>
        <xdr:cNvPr id="362" name="楕円 361">
          <a:extLst>
            <a:ext uri="{FF2B5EF4-FFF2-40B4-BE49-F238E27FC236}">
              <a16:creationId xmlns:a16="http://schemas.microsoft.com/office/drawing/2014/main" id="{D63D6B26-2CFB-41E7-ADEC-635593FBDFE3}"/>
            </a:ext>
          </a:extLst>
        </xdr:cNvPr>
        <xdr:cNvSpPr/>
      </xdr:nvSpPr>
      <xdr:spPr>
        <a:xfrm>
          <a:off x="6873240" y="14020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138685</xdr:rowOff>
    </xdr:from>
    <xdr:to>
      <xdr:col>45</xdr:col>
      <xdr:colOff>177800</xdr:colOff>
      <xdr:row>83</xdr:row>
      <xdr:rowOff>157544</xdr:rowOff>
    </xdr:to>
    <xdr:cxnSp macro="">
      <xdr:nvCxnSpPr>
        <xdr:cNvPr id="363" name="直線コネクタ 362">
          <a:extLst>
            <a:ext uri="{FF2B5EF4-FFF2-40B4-BE49-F238E27FC236}">
              <a16:creationId xmlns:a16="http://schemas.microsoft.com/office/drawing/2014/main" id="{D1971B60-C828-42EA-8D2F-47A7DA7F4825}"/>
            </a:ext>
          </a:extLst>
        </xdr:cNvPr>
        <xdr:cNvCxnSpPr/>
      </xdr:nvCxnSpPr>
      <xdr:spPr>
        <a:xfrm flipV="1">
          <a:off x="6924040" y="14052805"/>
          <a:ext cx="78994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73597</xdr:rowOff>
    </xdr:from>
    <xdr:to>
      <xdr:col>36</xdr:col>
      <xdr:colOff>165100</xdr:colOff>
      <xdr:row>84</xdr:row>
      <xdr:rowOff>3747</xdr:rowOff>
    </xdr:to>
    <xdr:sp macro="" textlink="">
      <xdr:nvSpPr>
        <xdr:cNvPr id="364" name="楕円 363">
          <a:extLst>
            <a:ext uri="{FF2B5EF4-FFF2-40B4-BE49-F238E27FC236}">
              <a16:creationId xmlns:a16="http://schemas.microsoft.com/office/drawing/2014/main" id="{C9F9E314-AE0C-4146-9C76-A362A609724D}"/>
            </a:ext>
          </a:extLst>
        </xdr:cNvPr>
        <xdr:cNvSpPr/>
      </xdr:nvSpPr>
      <xdr:spPr>
        <a:xfrm>
          <a:off x="6098540" y="139877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124397</xdr:rowOff>
    </xdr:from>
    <xdr:to>
      <xdr:col>41</xdr:col>
      <xdr:colOff>50800</xdr:colOff>
      <xdr:row>83</xdr:row>
      <xdr:rowOff>157544</xdr:rowOff>
    </xdr:to>
    <xdr:cxnSp macro="">
      <xdr:nvCxnSpPr>
        <xdr:cNvPr id="365" name="直線コネクタ 364">
          <a:extLst>
            <a:ext uri="{FF2B5EF4-FFF2-40B4-BE49-F238E27FC236}">
              <a16:creationId xmlns:a16="http://schemas.microsoft.com/office/drawing/2014/main" id="{4EC31221-1558-4A53-B892-729DB3D86EB3}"/>
            </a:ext>
          </a:extLst>
        </xdr:cNvPr>
        <xdr:cNvCxnSpPr/>
      </xdr:nvCxnSpPr>
      <xdr:spPr>
        <a:xfrm>
          <a:off x="6149340" y="14038517"/>
          <a:ext cx="7747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29163</xdr:rowOff>
    </xdr:from>
    <xdr:ext cx="469744" cy="259045"/>
    <xdr:sp macro="" textlink="">
      <xdr:nvSpPr>
        <xdr:cNvPr id="366" name="n_1aveValue【公営住宅】&#10;一人当たり面積">
          <a:extLst>
            <a:ext uri="{FF2B5EF4-FFF2-40B4-BE49-F238E27FC236}">
              <a16:creationId xmlns:a16="http://schemas.microsoft.com/office/drawing/2014/main" id="{CF173C7F-D853-4244-9C4B-7DAA6F577672}"/>
            </a:ext>
          </a:extLst>
        </xdr:cNvPr>
        <xdr:cNvSpPr txBox="1"/>
      </xdr:nvSpPr>
      <xdr:spPr>
        <a:xfrm>
          <a:off x="8271587" y="1411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21162</xdr:rowOff>
    </xdr:from>
    <xdr:ext cx="469744" cy="259045"/>
    <xdr:sp macro="" textlink="">
      <xdr:nvSpPr>
        <xdr:cNvPr id="367" name="n_2aveValue【公営住宅】&#10;一人当たり面積">
          <a:extLst>
            <a:ext uri="{FF2B5EF4-FFF2-40B4-BE49-F238E27FC236}">
              <a16:creationId xmlns:a16="http://schemas.microsoft.com/office/drawing/2014/main" id="{4C2FF236-A8D8-4720-B891-02EADBDC151B}"/>
            </a:ext>
          </a:extLst>
        </xdr:cNvPr>
        <xdr:cNvSpPr txBox="1"/>
      </xdr:nvSpPr>
      <xdr:spPr>
        <a:xfrm>
          <a:off x="7509587" y="1410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26560</xdr:rowOff>
    </xdr:from>
    <xdr:ext cx="469744" cy="259045"/>
    <xdr:sp macro="" textlink="">
      <xdr:nvSpPr>
        <xdr:cNvPr id="368" name="n_3aveValue【公営住宅】&#10;一人当たり面積">
          <a:extLst>
            <a:ext uri="{FF2B5EF4-FFF2-40B4-BE49-F238E27FC236}">
              <a16:creationId xmlns:a16="http://schemas.microsoft.com/office/drawing/2014/main" id="{F96E7907-A280-4A54-8011-0063DF3BECFD}"/>
            </a:ext>
          </a:extLst>
        </xdr:cNvPr>
        <xdr:cNvSpPr txBox="1"/>
      </xdr:nvSpPr>
      <xdr:spPr>
        <a:xfrm>
          <a:off x="6712027" y="1377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50880</xdr:rowOff>
    </xdr:from>
    <xdr:ext cx="469744" cy="259045"/>
    <xdr:sp macro="" textlink="">
      <xdr:nvSpPr>
        <xdr:cNvPr id="369" name="n_4aveValue【公営住宅】&#10;一人当たり面積">
          <a:extLst>
            <a:ext uri="{FF2B5EF4-FFF2-40B4-BE49-F238E27FC236}">
              <a16:creationId xmlns:a16="http://schemas.microsoft.com/office/drawing/2014/main" id="{E5553B16-0970-4C27-8F5E-C683D6AD941D}"/>
            </a:ext>
          </a:extLst>
        </xdr:cNvPr>
        <xdr:cNvSpPr txBox="1"/>
      </xdr:nvSpPr>
      <xdr:spPr>
        <a:xfrm>
          <a:off x="5937327" y="1413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31703</xdr:rowOff>
    </xdr:from>
    <xdr:ext cx="469744" cy="259045"/>
    <xdr:sp macro="" textlink="">
      <xdr:nvSpPr>
        <xdr:cNvPr id="370" name="n_1mainValue【公営住宅】&#10;一人当たり面積">
          <a:extLst>
            <a:ext uri="{FF2B5EF4-FFF2-40B4-BE49-F238E27FC236}">
              <a16:creationId xmlns:a16="http://schemas.microsoft.com/office/drawing/2014/main" id="{2482E7D8-447E-4BE1-98A0-4AC4A838F382}"/>
            </a:ext>
          </a:extLst>
        </xdr:cNvPr>
        <xdr:cNvSpPr txBox="1"/>
      </xdr:nvSpPr>
      <xdr:spPr>
        <a:xfrm>
          <a:off x="8271587" y="1377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34562</xdr:rowOff>
    </xdr:from>
    <xdr:ext cx="469744" cy="259045"/>
    <xdr:sp macro="" textlink="">
      <xdr:nvSpPr>
        <xdr:cNvPr id="371" name="n_2mainValue【公営住宅】&#10;一人当たり面積">
          <a:extLst>
            <a:ext uri="{FF2B5EF4-FFF2-40B4-BE49-F238E27FC236}">
              <a16:creationId xmlns:a16="http://schemas.microsoft.com/office/drawing/2014/main" id="{981BFFCD-465A-45E0-9201-26B3639B93C7}"/>
            </a:ext>
          </a:extLst>
        </xdr:cNvPr>
        <xdr:cNvSpPr txBox="1"/>
      </xdr:nvSpPr>
      <xdr:spPr>
        <a:xfrm>
          <a:off x="7509587" y="1378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28021</xdr:rowOff>
    </xdr:from>
    <xdr:ext cx="469744" cy="259045"/>
    <xdr:sp macro="" textlink="">
      <xdr:nvSpPr>
        <xdr:cNvPr id="372" name="n_3mainValue【公営住宅】&#10;一人当たり面積">
          <a:extLst>
            <a:ext uri="{FF2B5EF4-FFF2-40B4-BE49-F238E27FC236}">
              <a16:creationId xmlns:a16="http://schemas.microsoft.com/office/drawing/2014/main" id="{3EBCE3F5-9BB6-45E2-840C-DC75709D921F}"/>
            </a:ext>
          </a:extLst>
        </xdr:cNvPr>
        <xdr:cNvSpPr txBox="1"/>
      </xdr:nvSpPr>
      <xdr:spPr>
        <a:xfrm>
          <a:off x="6712027" y="1410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20274</xdr:rowOff>
    </xdr:from>
    <xdr:ext cx="469744" cy="259045"/>
    <xdr:sp macro="" textlink="">
      <xdr:nvSpPr>
        <xdr:cNvPr id="373" name="n_4mainValue【公営住宅】&#10;一人当たり面積">
          <a:extLst>
            <a:ext uri="{FF2B5EF4-FFF2-40B4-BE49-F238E27FC236}">
              <a16:creationId xmlns:a16="http://schemas.microsoft.com/office/drawing/2014/main" id="{D08DB336-FAC0-4F9B-9E05-842F1E267382}"/>
            </a:ext>
          </a:extLst>
        </xdr:cNvPr>
        <xdr:cNvSpPr txBox="1"/>
      </xdr:nvSpPr>
      <xdr:spPr>
        <a:xfrm>
          <a:off x="5937327" y="13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BF42CD43-7E34-49AB-ADF4-DA334A15F61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9B2707D8-D987-4D39-B358-B0E4242E896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7F29AE41-AC13-450C-B1ED-B2C2370EA80F}"/>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913BD1B4-23C9-491C-B570-C3F44DE0673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8F215F1-976E-4FA9-82BC-9B749BEC96D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F32C9D2D-07A3-463E-AF05-4E0F1C5A473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1ED1C2BE-88DE-4C48-BF42-A43C1DE2375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971CBCF6-19CF-4106-9A60-CA2A8A52C92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F51A5E92-5F3D-4148-A3C2-90C05755635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42E9556B-BCEF-4E3A-A5B4-085AC75A369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2E13FEE0-4411-423D-9BA5-69417DE4CFC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F513014A-6184-447C-8395-049D2199B0C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129D3A92-116A-4E33-BBDD-7C443DF710A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03AD6AC1-6C50-4D0C-A487-67B80BF4718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6862C3A9-DA38-44E8-B7F5-AECA1D9AC04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1D13FCEC-08ED-4417-A4F7-D2ECC40A75A2}"/>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7A9B16A3-7C3D-4195-AEC5-8BBA6C1FD7B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E9CAA899-4769-4EF3-8DDC-5F4388F075D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32D6C4D1-59CB-453A-BB62-8157EB57D7BE}"/>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A967585A-A8F5-4606-8A44-175183D0E8E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9BEAE45A-2B1A-4C81-BF85-D192E742A67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0DA88E1B-D274-44AB-93C9-9DDD1F4840B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B65237A3-17C7-426F-ABAE-2AFD5C9808E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88D2C7D0-7D89-4D33-9775-4733236A098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CA50D15C-8EF9-4A3D-840E-60C49D6D81E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C7B62066-FDD4-42D8-BCC2-FA2D0E17563D}"/>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8337D1D4-D283-476B-A2AB-8EDA3413E8F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5BFF396C-09FE-44EF-B5EC-D0D683F1272A}"/>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20A7AFB0-4956-46A2-AB8D-72219C93D2BA}"/>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21350C8B-2FEA-4DEC-BC34-D32AF48E6758}"/>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034DD86E-43D3-488A-A42D-A1B184B5D377}"/>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737421C2-694F-43BC-A732-F11F42B5EE8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2F2D8659-1BDC-48A8-BA25-3594E729AE69}"/>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D69EA5ED-451F-4EB6-9492-AD201EC8E5C4}"/>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F478F776-8416-4E40-9F4F-4DB2565E053A}"/>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D8562A3B-9A80-41E8-9534-F89ADB72B05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0DACEBA8-4575-4AB5-A502-A5088E206979}"/>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9454025D-1734-4A69-8E9A-3AB11B97A44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68B6DA4B-E5CB-4A3D-9805-38177BD23047}"/>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5995DD97-E1E2-4AE0-BA3E-1FA3158377D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68580</xdr:rowOff>
    </xdr:from>
    <xdr:to>
      <xdr:col>85</xdr:col>
      <xdr:colOff>126364</xdr:colOff>
      <xdr:row>41</xdr:row>
      <xdr:rowOff>20955</xdr:rowOff>
    </xdr:to>
    <xdr:cxnSp macro="">
      <xdr:nvCxnSpPr>
        <xdr:cNvPr id="414" name="直線コネクタ 413">
          <a:extLst>
            <a:ext uri="{FF2B5EF4-FFF2-40B4-BE49-F238E27FC236}">
              <a16:creationId xmlns:a16="http://schemas.microsoft.com/office/drawing/2014/main" id="{F6556805-B371-4419-818C-57BE14A5C419}"/>
            </a:ext>
          </a:extLst>
        </xdr:cNvPr>
        <xdr:cNvCxnSpPr/>
      </xdr:nvCxnSpPr>
      <xdr:spPr>
        <a:xfrm flipV="1">
          <a:off x="14375764" y="560070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8D7C3620-63D0-4935-A2AF-16DF1C80E4FC}"/>
            </a:ext>
          </a:extLst>
        </xdr:cNvPr>
        <xdr:cNvSpPr txBox="1"/>
      </xdr:nvSpPr>
      <xdr:spPr>
        <a:xfrm>
          <a:off x="14414500" y="68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6" name="直線コネクタ 415">
          <a:extLst>
            <a:ext uri="{FF2B5EF4-FFF2-40B4-BE49-F238E27FC236}">
              <a16:creationId xmlns:a16="http://schemas.microsoft.com/office/drawing/2014/main" id="{28CD4517-47B2-4F10-908C-B3710DA4A184}"/>
            </a:ext>
          </a:extLst>
        </xdr:cNvPr>
        <xdr:cNvCxnSpPr/>
      </xdr:nvCxnSpPr>
      <xdr:spPr>
        <a:xfrm>
          <a:off x="14287500" y="689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15257</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699E16D9-14EE-42A7-BC29-C6C9D865A5AC}"/>
            </a:ext>
          </a:extLst>
        </xdr:cNvPr>
        <xdr:cNvSpPr txBox="1"/>
      </xdr:nvSpPr>
      <xdr:spPr>
        <a:xfrm>
          <a:off x="144145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68580</xdr:rowOff>
    </xdr:from>
    <xdr:to>
      <xdr:col>86</xdr:col>
      <xdr:colOff>25400</xdr:colOff>
      <xdr:row>33</xdr:row>
      <xdr:rowOff>68580</xdr:rowOff>
    </xdr:to>
    <xdr:cxnSp macro="">
      <xdr:nvCxnSpPr>
        <xdr:cNvPr id="418" name="直線コネクタ 417">
          <a:extLst>
            <a:ext uri="{FF2B5EF4-FFF2-40B4-BE49-F238E27FC236}">
              <a16:creationId xmlns:a16="http://schemas.microsoft.com/office/drawing/2014/main" id="{AC054BBD-1364-42B2-83DD-C36F8AAB5A4E}"/>
            </a:ext>
          </a:extLst>
        </xdr:cNvPr>
        <xdr:cNvCxnSpPr/>
      </xdr:nvCxnSpPr>
      <xdr:spPr>
        <a:xfrm>
          <a:off x="14287500" y="560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D6A7284A-2CEC-4703-B5E9-39761C2DDBE7}"/>
            </a:ext>
          </a:extLst>
        </xdr:cNvPr>
        <xdr:cNvSpPr txBox="1"/>
      </xdr:nvSpPr>
      <xdr:spPr>
        <a:xfrm>
          <a:off x="14414500" y="5989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0" name="フローチャート: 判断 419">
          <a:extLst>
            <a:ext uri="{FF2B5EF4-FFF2-40B4-BE49-F238E27FC236}">
              <a16:creationId xmlns:a16="http://schemas.microsoft.com/office/drawing/2014/main" id="{BF780003-294A-4A2A-B1C2-A8477082271E}"/>
            </a:ext>
          </a:extLst>
        </xdr:cNvPr>
        <xdr:cNvSpPr/>
      </xdr:nvSpPr>
      <xdr:spPr>
        <a:xfrm>
          <a:off x="14325600" y="61347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21" name="フローチャート: 判断 420">
          <a:extLst>
            <a:ext uri="{FF2B5EF4-FFF2-40B4-BE49-F238E27FC236}">
              <a16:creationId xmlns:a16="http://schemas.microsoft.com/office/drawing/2014/main" id="{624042C8-04F3-4762-A2D3-58BD88BC52C4}"/>
            </a:ext>
          </a:extLst>
        </xdr:cNvPr>
        <xdr:cNvSpPr/>
      </xdr:nvSpPr>
      <xdr:spPr>
        <a:xfrm>
          <a:off x="13578840" y="612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xdr:rowOff>
    </xdr:from>
    <xdr:to>
      <xdr:col>76</xdr:col>
      <xdr:colOff>165100</xdr:colOff>
      <xdr:row>37</xdr:row>
      <xdr:rowOff>107950</xdr:rowOff>
    </xdr:to>
    <xdr:sp macro="" textlink="">
      <xdr:nvSpPr>
        <xdr:cNvPr id="422" name="フローチャート: 判断 421">
          <a:extLst>
            <a:ext uri="{FF2B5EF4-FFF2-40B4-BE49-F238E27FC236}">
              <a16:creationId xmlns:a16="http://schemas.microsoft.com/office/drawing/2014/main" id="{241BCADD-AD9F-4B15-BC47-FF5A342720FA}"/>
            </a:ext>
          </a:extLst>
        </xdr:cNvPr>
        <xdr:cNvSpPr/>
      </xdr:nvSpPr>
      <xdr:spPr>
        <a:xfrm>
          <a:off x="1280414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103505</xdr:rowOff>
    </xdr:from>
    <xdr:to>
      <xdr:col>72</xdr:col>
      <xdr:colOff>38100</xdr:colOff>
      <xdr:row>37</xdr:row>
      <xdr:rowOff>33655</xdr:rowOff>
    </xdr:to>
    <xdr:sp macro="" textlink="">
      <xdr:nvSpPr>
        <xdr:cNvPr id="423" name="フローチャート: 判断 422">
          <a:extLst>
            <a:ext uri="{FF2B5EF4-FFF2-40B4-BE49-F238E27FC236}">
              <a16:creationId xmlns:a16="http://schemas.microsoft.com/office/drawing/2014/main" id="{5791A2E8-D409-4F3C-AC8E-D6EDB8A8E49A}"/>
            </a:ext>
          </a:extLst>
        </xdr:cNvPr>
        <xdr:cNvSpPr/>
      </xdr:nvSpPr>
      <xdr:spPr>
        <a:xfrm>
          <a:off x="12029440" y="61385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116840</xdr:rowOff>
    </xdr:from>
    <xdr:to>
      <xdr:col>67</xdr:col>
      <xdr:colOff>101600</xdr:colOff>
      <xdr:row>37</xdr:row>
      <xdr:rowOff>46990</xdr:rowOff>
    </xdr:to>
    <xdr:sp macro="" textlink="">
      <xdr:nvSpPr>
        <xdr:cNvPr id="424" name="フローチャート: 判断 423">
          <a:extLst>
            <a:ext uri="{FF2B5EF4-FFF2-40B4-BE49-F238E27FC236}">
              <a16:creationId xmlns:a16="http://schemas.microsoft.com/office/drawing/2014/main" id="{AA7718D1-5452-4232-8D28-8B49FA9AB2DE}"/>
            </a:ext>
          </a:extLst>
        </xdr:cNvPr>
        <xdr:cNvSpPr/>
      </xdr:nvSpPr>
      <xdr:spPr>
        <a:xfrm>
          <a:off x="11231880" y="615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CB878B5-FF4F-4626-9A5F-7AD63C12649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2D3D3B5-87E4-4154-B175-5785F350F58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6872005-D99A-4408-B3BB-B9EFA41F012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0D96C19-2A6C-4B2C-BB53-81E7DB8B47B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03EFF84-FF38-478E-9C5C-6FD14663D48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430" name="楕円 429">
          <a:extLst>
            <a:ext uri="{FF2B5EF4-FFF2-40B4-BE49-F238E27FC236}">
              <a16:creationId xmlns:a16="http://schemas.microsoft.com/office/drawing/2014/main" id="{34EDA2DB-41F3-4C0F-93E7-D097AB37B229}"/>
            </a:ext>
          </a:extLst>
        </xdr:cNvPr>
        <xdr:cNvSpPr/>
      </xdr:nvSpPr>
      <xdr:spPr>
        <a:xfrm>
          <a:off x="14325600" y="63233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99077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7FA1F342-85D4-4246-8166-E17B972A0B51}"/>
            </a:ext>
          </a:extLst>
        </xdr:cNvPr>
        <xdr:cNvSpPr txBox="1"/>
      </xdr:nvSpPr>
      <xdr:spPr>
        <a:xfrm>
          <a:off x="14414500"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92075</xdr:rowOff>
    </xdr:from>
    <xdr:to>
      <xdr:col>81</xdr:col>
      <xdr:colOff>101600</xdr:colOff>
      <xdr:row>38</xdr:row>
      <xdr:rowOff>22225</xdr:rowOff>
    </xdr:to>
    <xdr:sp macro="" textlink="">
      <xdr:nvSpPr>
        <xdr:cNvPr id="432" name="楕円 431">
          <a:extLst>
            <a:ext uri="{FF2B5EF4-FFF2-40B4-BE49-F238E27FC236}">
              <a16:creationId xmlns:a16="http://schemas.microsoft.com/office/drawing/2014/main" id="{7BBACD9D-2810-46B6-B91A-48888C4EC39F}"/>
            </a:ext>
          </a:extLst>
        </xdr:cNvPr>
        <xdr:cNvSpPr/>
      </xdr:nvSpPr>
      <xdr:spPr>
        <a:xfrm>
          <a:off x="13578840" y="6294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142875</xdr:rowOff>
    </xdr:from>
    <xdr:to>
      <xdr:col>85</xdr:col>
      <xdr:colOff>127000</xdr:colOff>
      <xdr:row>38</xdr:row>
      <xdr:rowOff>0</xdr:rowOff>
    </xdr:to>
    <xdr:cxnSp macro="">
      <xdr:nvCxnSpPr>
        <xdr:cNvPr id="433" name="直線コネクタ 432">
          <a:extLst>
            <a:ext uri="{FF2B5EF4-FFF2-40B4-BE49-F238E27FC236}">
              <a16:creationId xmlns:a16="http://schemas.microsoft.com/office/drawing/2014/main" id="{1D52B98C-F759-48A5-BC32-0C28CBC42ECC}"/>
            </a:ext>
          </a:extLst>
        </xdr:cNvPr>
        <xdr:cNvCxnSpPr/>
      </xdr:nvCxnSpPr>
      <xdr:spPr>
        <a:xfrm>
          <a:off x="13629640" y="6345555"/>
          <a:ext cx="7467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90170</xdr:rowOff>
    </xdr:from>
    <xdr:to>
      <xdr:col>76</xdr:col>
      <xdr:colOff>165100</xdr:colOff>
      <xdr:row>38</xdr:row>
      <xdr:rowOff>20320</xdr:rowOff>
    </xdr:to>
    <xdr:sp macro="" textlink="">
      <xdr:nvSpPr>
        <xdr:cNvPr id="434" name="楕円 433">
          <a:extLst>
            <a:ext uri="{FF2B5EF4-FFF2-40B4-BE49-F238E27FC236}">
              <a16:creationId xmlns:a16="http://schemas.microsoft.com/office/drawing/2014/main" id="{EC824620-3BEA-4CF0-AE2F-BC0B7778C0E2}"/>
            </a:ext>
          </a:extLst>
        </xdr:cNvPr>
        <xdr:cNvSpPr/>
      </xdr:nvSpPr>
      <xdr:spPr>
        <a:xfrm>
          <a:off x="12804140" y="6292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140970</xdr:rowOff>
    </xdr:from>
    <xdr:to>
      <xdr:col>81</xdr:col>
      <xdr:colOff>50800</xdr:colOff>
      <xdr:row>37</xdr:row>
      <xdr:rowOff>142875</xdr:rowOff>
    </xdr:to>
    <xdr:cxnSp macro="">
      <xdr:nvCxnSpPr>
        <xdr:cNvPr id="435" name="直線コネクタ 434">
          <a:extLst>
            <a:ext uri="{FF2B5EF4-FFF2-40B4-BE49-F238E27FC236}">
              <a16:creationId xmlns:a16="http://schemas.microsoft.com/office/drawing/2014/main" id="{1691CCB0-E63C-4444-B0B1-82F2CEEDE8AB}"/>
            </a:ext>
          </a:extLst>
        </xdr:cNvPr>
        <xdr:cNvCxnSpPr/>
      </xdr:nvCxnSpPr>
      <xdr:spPr>
        <a:xfrm>
          <a:off x="12854940" y="634365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63500</xdr:rowOff>
    </xdr:from>
    <xdr:to>
      <xdr:col>72</xdr:col>
      <xdr:colOff>38100</xdr:colOff>
      <xdr:row>37</xdr:row>
      <xdr:rowOff>165100</xdr:rowOff>
    </xdr:to>
    <xdr:sp macro="" textlink="">
      <xdr:nvSpPr>
        <xdr:cNvPr id="436" name="楕円 435">
          <a:extLst>
            <a:ext uri="{FF2B5EF4-FFF2-40B4-BE49-F238E27FC236}">
              <a16:creationId xmlns:a16="http://schemas.microsoft.com/office/drawing/2014/main" id="{9E7A0529-0542-40C1-A106-A59324E22944}"/>
            </a:ext>
          </a:extLst>
        </xdr:cNvPr>
        <xdr:cNvSpPr/>
      </xdr:nvSpPr>
      <xdr:spPr>
        <a:xfrm>
          <a:off x="12029440" y="62661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114300</xdr:rowOff>
    </xdr:from>
    <xdr:to>
      <xdr:col>76</xdr:col>
      <xdr:colOff>114300</xdr:colOff>
      <xdr:row>37</xdr:row>
      <xdr:rowOff>140970</xdr:rowOff>
    </xdr:to>
    <xdr:cxnSp macro="">
      <xdr:nvCxnSpPr>
        <xdr:cNvPr id="437" name="直線コネクタ 436">
          <a:extLst>
            <a:ext uri="{FF2B5EF4-FFF2-40B4-BE49-F238E27FC236}">
              <a16:creationId xmlns:a16="http://schemas.microsoft.com/office/drawing/2014/main" id="{47987212-AA10-4AD2-97D6-BE144497CA98}"/>
            </a:ext>
          </a:extLst>
        </xdr:cNvPr>
        <xdr:cNvCxnSpPr/>
      </xdr:nvCxnSpPr>
      <xdr:spPr>
        <a:xfrm>
          <a:off x="12072620" y="631698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36830</xdr:rowOff>
    </xdr:from>
    <xdr:to>
      <xdr:col>67</xdr:col>
      <xdr:colOff>101600</xdr:colOff>
      <xdr:row>37</xdr:row>
      <xdr:rowOff>138430</xdr:rowOff>
    </xdr:to>
    <xdr:sp macro="" textlink="">
      <xdr:nvSpPr>
        <xdr:cNvPr id="438" name="楕円 437">
          <a:extLst>
            <a:ext uri="{FF2B5EF4-FFF2-40B4-BE49-F238E27FC236}">
              <a16:creationId xmlns:a16="http://schemas.microsoft.com/office/drawing/2014/main" id="{FECBB622-2BAE-45C2-8EC9-85A1BBB7DD7A}"/>
            </a:ext>
          </a:extLst>
        </xdr:cNvPr>
        <xdr:cNvSpPr/>
      </xdr:nvSpPr>
      <xdr:spPr>
        <a:xfrm>
          <a:off x="1123188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87630</xdr:rowOff>
    </xdr:from>
    <xdr:to>
      <xdr:col>71</xdr:col>
      <xdr:colOff>177800</xdr:colOff>
      <xdr:row>37</xdr:row>
      <xdr:rowOff>114300</xdr:rowOff>
    </xdr:to>
    <xdr:cxnSp macro="">
      <xdr:nvCxnSpPr>
        <xdr:cNvPr id="439" name="直線コネクタ 438">
          <a:extLst>
            <a:ext uri="{FF2B5EF4-FFF2-40B4-BE49-F238E27FC236}">
              <a16:creationId xmlns:a16="http://schemas.microsoft.com/office/drawing/2014/main" id="{F583DEB7-D7FB-4716-861A-8CBE15AC30AE}"/>
            </a:ext>
          </a:extLst>
        </xdr:cNvPr>
        <xdr:cNvCxnSpPr/>
      </xdr:nvCxnSpPr>
      <xdr:spPr>
        <a:xfrm>
          <a:off x="11282680" y="629031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40657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6575CEE4-0CEC-4230-A5EB-EABEFB2CFCBF}"/>
            </a:ext>
          </a:extLst>
        </xdr:cNvPr>
        <xdr:cNvSpPr txBox="1"/>
      </xdr:nvSpPr>
      <xdr:spPr>
        <a:xfrm>
          <a:off x="134372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124477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64D91DDA-7416-4751-A70E-E49DD9AF8ED7}"/>
            </a:ext>
          </a:extLst>
        </xdr:cNvPr>
        <xdr:cNvSpPr txBox="1"/>
      </xdr:nvSpPr>
      <xdr:spPr>
        <a:xfrm>
          <a:off x="126752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50182</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FF7C576-8D63-4151-8F98-20792419B8AF}"/>
            </a:ext>
          </a:extLst>
        </xdr:cNvPr>
        <xdr:cNvSpPr txBox="1"/>
      </xdr:nvSpPr>
      <xdr:spPr>
        <a:xfrm>
          <a:off x="119005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63517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F5CDE5D4-F8ED-497E-8ED4-F8097DB92F68}"/>
            </a:ext>
          </a:extLst>
        </xdr:cNvPr>
        <xdr:cNvSpPr txBox="1"/>
      </xdr:nvSpPr>
      <xdr:spPr>
        <a:xfrm>
          <a:off x="1110298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13352</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7ABE1EB4-8345-4341-A115-48F148E1077F}"/>
            </a:ext>
          </a:extLst>
        </xdr:cNvPr>
        <xdr:cNvSpPr txBox="1"/>
      </xdr:nvSpPr>
      <xdr:spPr>
        <a:xfrm>
          <a:off x="13437244"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11447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42C07DD9-7CBF-40D4-B8EB-A90EB5C48EF5}"/>
            </a:ext>
          </a:extLst>
        </xdr:cNvPr>
        <xdr:cNvSpPr txBox="1"/>
      </xdr:nvSpPr>
      <xdr:spPr>
        <a:xfrm>
          <a:off x="126752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156227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1BA776F2-E259-425A-81FF-14173439AB67}"/>
            </a:ext>
          </a:extLst>
        </xdr:cNvPr>
        <xdr:cNvSpPr txBox="1"/>
      </xdr:nvSpPr>
      <xdr:spPr>
        <a:xfrm>
          <a:off x="119005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129557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66760889-3D56-44D8-B0F7-835C08CC010C}"/>
            </a:ext>
          </a:extLst>
        </xdr:cNvPr>
        <xdr:cNvSpPr txBox="1"/>
      </xdr:nvSpPr>
      <xdr:spPr>
        <a:xfrm>
          <a:off x="11102984"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7F5A2281-F390-41A1-B798-CC3D6DAC361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9B70DDA0-1904-489E-927A-A9361729940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978EC9B3-4755-41F0-9C77-80A0CA3491F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D5AC9708-B505-49E3-AAEE-7CC0689433C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4D9C97B0-0EC8-49B6-BC60-E289C53ED55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6706981-ACDC-47F1-89F0-8B3CF7B16A8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4CAE3E06-DFCE-48AD-B1C1-41EFFF2C0EF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E13D3A87-A98D-4D6A-97C1-0A05223F80C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FB51B9C2-9985-46E9-A12E-EF48CBB7745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1F7E2856-5A10-4208-8763-4CC20F811AD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BEA24763-CE5B-45C4-BD3D-C4CF3CB13ED8}"/>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A501EB41-95C6-43E5-B4DB-34E7154B7D33}"/>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3835B934-5D47-48E1-B77E-226E3887E66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DE381805-8A38-4659-ADDC-BC378558E779}"/>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9A16E8D6-C524-411A-9FAA-39D71C40E3EC}"/>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202C9A65-C52E-4D6E-86F1-E455F1F28A91}"/>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B8002BBD-1797-4E55-A5B6-1E954602E8F8}"/>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AF14DB76-5F97-455B-AE92-872402BF401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847EAF75-2D25-40E5-83A8-5250C5CF3FEB}"/>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07C23BB7-42FC-493D-9B1C-E423EAEAB873}"/>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F3EF65A8-2D74-48B8-AE33-491A1FB54D4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67A41242-5E0F-4659-B34E-6BD42F0F83D2}"/>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8A86D3E5-CA4B-42FE-8532-3F67D897CAF1}"/>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106680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F4C3C992-59F1-456E-B495-8A32821CC10C}"/>
            </a:ext>
          </a:extLst>
        </xdr:cNvPr>
        <xdr:cNvCxnSpPr/>
      </xdr:nvCxnSpPr>
      <xdr:spPr>
        <a:xfrm flipV="1">
          <a:off x="19509104" y="5806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A0F3972C-185C-46FD-89E1-C41CF0D0A0BA}"/>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9C5F1498-B873-402B-8B6A-EF9F78ADBC1C}"/>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53357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4F963889-7E2D-4093-8236-FF8EAAD6850A}"/>
            </a:ext>
          </a:extLst>
        </xdr:cNvPr>
        <xdr:cNvSpPr txBox="1"/>
      </xdr:nvSpPr>
      <xdr:spPr>
        <a:xfrm>
          <a:off x="19547840" y="55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106680</xdr:rowOff>
    </xdr:from>
    <xdr:to>
      <xdr:col>116</xdr:col>
      <xdr:colOff>152400</xdr:colOff>
      <xdr:row>34</xdr:row>
      <xdr:rowOff>106680</xdr:rowOff>
    </xdr:to>
    <xdr:cxnSp macro="">
      <xdr:nvCxnSpPr>
        <xdr:cNvPr id="475" name="直線コネクタ 474">
          <a:extLst>
            <a:ext uri="{FF2B5EF4-FFF2-40B4-BE49-F238E27FC236}">
              <a16:creationId xmlns:a16="http://schemas.microsoft.com/office/drawing/2014/main" id="{03C68D5B-7E14-490C-8D70-D6853A616571}"/>
            </a:ext>
          </a:extLst>
        </xdr:cNvPr>
        <xdr:cNvCxnSpPr/>
      </xdr:nvCxnSpPr>
      <xdr:spPr>
        <a:xfrm>
          <a:off x="19443700" y="5806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B749D23C-71C3-4FCB-AECA-BAE55A08F25F}"/>
            </a:ext>
          </a:extLst>
        </xdr:cNvPr>
        <xdr:cNvSpPr txBox="1"/>
      </xdr:nvSpPr>
      <xdr:spPr>
        <a:xfrm>
          <a:off x="19547840" y="642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A37A3538-7639-4C14-A1D5-A37E17CD3156}"/>
            </a:ext>
          </a:extLst>
        </xdr:cNvPr>
        <xdr:cNvSpPr/>
      </xdr:nvSpPr>
      <xdr:spPr>
        <a:xfrm>
          <a:off x="194589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7C56336B-ABD8-4D80-BBBD-14AC72386FB8}"/>
            </a:ext>
          </a:extLst>
        </xdr:cNvPr>
        <xdr:cNvSpPr/>
      </xdr:nvSpPr>
      <xdr:spPr>
        <a:xfrm>
          <a:off x="18735040" y="6567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162560</xdr:rowOff>
    </xdr:from>
    <xdr:to>
      <xdr:col>107</xdr:col>
      <xdr:colOff>101600</xdr:colOff>
      <xdr:row>37</xdr:row>
      <xdr:rowOff>92710</xdr:rowOff>
    </xdr:to>
    <xdr:sp macro="" textlink="">
      <xdr:nvSpPr>
        <xdr:cNvPr id="479" name="フローチャート: 判断 478">
          <a:extLst>
            <a:ext uri="{FF2B5EF4-FFF2-40B4-BE49-F238E27FC236}">
              <a16:creationId xmlns:a16="http://schemas.microsoft.com/office/drawing/2014/main" id="{16EC29CB-E168-417C-9409-E9B9FE0C2822}"/>
            </a:ext>
          </a:extLst>
        </xdr:cNvPr>
        <xdr:cNvSpPr/>
      </xdr:nvSpPr>
      <xdr:spPr>
        <a:xfrm>
          <a:off x="17937480" y="619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93980</xdr:rowOff>
    </xdr:from>
    <xdr:to>
      <xdr:col>102</xdr:col>
      <xdr:colOff>165100</xdr:colOff>
      <xdr:row>37</xdr:row>
      <xdr:rowOff>24130</xdr:rowOff>
    </xdr:to>
    <xdr:sp macro="" textlink="">
      <xdr:nvSpPr>
        <xdr:cNvPr id="480" name="フローチャート: 判断 479">
          <a:extLst>
            <a:ext uri="{FF2B5EF4-FFF2-40B4-BE49-F238E27FC236}">
              <a16:creationId xmlns:a16="http://schemas.microsoft.com/office/drawing/2014/main" id="{9A6E4FDE-6E2F-4683-8575-362629586452}"/>
            </a:ext>
          </a:extLst>
        </xdr:cNvPr>
        <xdr:cNvSpPr/>
      </xdr:nvSpPr>
      <xdr:spPr>
        <a:xfrm>
          <a:off x="17162780" y="612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132080</xdr:rowOff>
    </xdr:from>
    <xdr:to>
      <xdr:col>98</xdr:col>
      <xdr:colOff>38100</xdr:colOff>
      <xdr:row>37</xdr:row>
      <xdr:rowOff>62230</xdr:rowOff>
    </xdr:to>
    <xdr:sp macro="" textlink="">
      <xdr:nvSpPr>
        <xdr:cNvPr id="481" name="フローチャート: 判断 480">
          <a:extLst>
            <a:ext uri="{FF2B5EF4-FFF2-40B4-BE49-F238E27FC236}">
              <a16:creationId xmlns:a16="http://schemas.microsoft.com/office/drawing/2014/main" id="{54AEF243-84B5-4E0A-8CC7-0272FF98394E}"/>
            </a:ext>
          </a:extLst>
        </xdr:cNvPr>
        <xdr:cNvSpPr/>
      </xdr:nvSpPr>
      <xdr:spPr>
        <a:xfrm>
          <a:off x="16388080" y="6167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719C7CD0-5701-4AFA-9883-B7A6DDC78B3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AEF9AB6-48F6-48D7-9916-E5741BECB68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19387F81-793D-4BA2-8865-755CE9107CC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F70FC14-B1C4-4FC2-848E-57B8FE2E709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6D88DBD-E060-4408-B49A-6A6C23809B9F}"/>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135890</xdr:rowOff>
    </xdr:from>
    <xdr:to>
      <xdr:col>116</xdr:col>
      <xdr:colOff>114300</xdr:colOff>
      <xdr:row>40</xdr:row>
      <xdr:rowOff>66040</xdr:rowOff>
    </xdr:to>
    <xdr:sp macro="" textlink="">
      <xdr:nvSpPr>
        <xdr:cNvPr id="487" name="楕円 486">
          <a:extLst>
            <a:ext uri="{FF2B5EF4-FFF2-40B4-BE49-F238E27FC236}">
              <a16:creationId xmlns:a16="http://schemas.microsoft.com/office/drawing/2014/main" id="{47D3AB8C-A5E6-4E85-B8B7-58DCEBE2BE9C}"/>
            </a:ext>
          </a:extLst>
        </xdr:cNvPr>
        <xdr:cNvSpPr/>
      </xdr:nvSpPr>
      <xdr:spPr>
        <a:xfrm>
          <a:off x="19458940" y="667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114317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1CCADDB1-7163-4B06-82C6-499ADE3A9C7A}"/>
            </a:ext>
          </a:extLst>
        </xdr:cNvPr>
        <xdr:cNvSpPr txBox="1"/>
      </xdr:nvSpPr>
      <xdr:spPr>
        <a:xfrm>
          <a:off x="19547840"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143510</xdr:rowOff>
    </xdr:from>
    <xdr:to>
      <xdr:col>112</xdr:col>
      <xdr:colOff>38100</xdr:colOff>
      <xdr:row>40</xdr:row>
      <xdr:rowOff>73660</xdr:rowOff>
    </xdr:to>
    <xdr:sp macro="" textlink="">
      <xdr:nvSpPr>
        <xdr:cNvPr id="489" name="楕円 488">
          <a:extLst>
            <a:ext uri="{FF2B5EF4-FFF2-40B4-BE49-F238E27FC236}">
              <a16:creationId xmlns:a16="http://schemas.microsoft.com/office/drawing/2014/main" id="{1A08A8D3-8BB3-4810-B444-975220F53E08}"/>
            </a:ext>
          </a:extLst>
        </xdr:cNvPr>
        <xdr:cNvSpPr/>
      </xdr:nvSpPr>
      <xdr:spPr>
        <a:xfrm>
          <a:off x="18735040" y="6681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15240</xdr:rowOff>
    </xdr:from>
    <xdr:to>
      <xdr:col>116</xdr:col>
      <xdr:colOff>63500</xdr:colOff>
      <xdr:row>40</xdr:row>
      <xdr:rowOff>22860</xdr:rowOff>
    </xdr:to>
    <xdr:cxnSp macro="">
      <xdr:nvCxnSpPr>
        <xdr:cNvPr id="490" name="直線コネクタ 489">
          <a:extLst>
            <a:ext uri="{FF2B5EF4-FFF2-40B4-BE49-F238E27FC236}">
              <a16:creationId xmlns:a16="http://schemas.microsoft.com/office/drawing/2014/main" id="{B223DD4C-F8C7-49F0-A12D-116A98DD5EB4}"/>
            </a:ext>
          </a:extLst>
        </xdr:cNvPr>
        <xdr:cNvCxnSpPr/>
      </xdr:nvCxnSpPr>
      <xdr:spPr>
        <a:xfrm flipV="1">
          <a:off x="18778220" y="672084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143510</xdr:rowOff>
    </xdr:from>
    <xdr:to>
      <xdr:col>107</xdr:col>
      <xdr:colOff>101600</xdr:colOff>
      <xdr:row>40</xdr:row>
      <xdr:rowOff>73660</xdr:rowOff>
    </xdr:to>
    <xdr:sp macro="" textlink="">
      <xdr:nvSpPr>
        <xdr:cNvPr id="491" name="楕円 490">
          <a:extLst>
            <a:ext uri="{FF2B5EF4-FFF2-40B4-BE49-F238E27FC236}">
              <a16:creationId xmlns:a16="http://schemas.microsoft.com/office/drawing/2014/main" id="{CB97B6F9-54BC-4D66-BD2A-018BAB9EAD2E}"/>
            </a:ext>
          </a:extLst>
        </xdr:cNvPr>
        <xdr:cNvSpPr/>
      </xdr:nvSpPr>
      <xdr:spPr>
        <a:xfrm>
          <a:off x="17937480" y="6681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22860</xdr:rowOff>
    </xdr:from>
    <xdr:to>
      <xdr:col>111</xdr:col>
      <xdr:colOff>177800</xdr:colOff>
      <xdr:row>40</xdr:row>
      <xdr:rowOff>22860</xdr:rowOff>
    </xdr:to>
    <xdr:cxnSp macro="">
      <xdr:nvCxnSpPr>
        <xdr:cNvPr id="492" name="直線コネクタ 491">
          <a:extLst>
            <a:ext uri="{FF2B5EF4-FFF2-40B4-BE49-F238E27FC236}">
              <a16:creationId xmlns:a16="http://schemas.microsoft.com/office/drawing/2014/main" id="{EFB8D90C-4E6C-4129-8B89-69DCDFF086CE}"/>
            </a:ext>
          </a:extLst>
        </xdr:cNvPr>
        <xdr:cNvCxnSpPr/>
      </xdr:nvCxnSpPr>
      <xdr:spPr>
        <a:xfrm>
          <a:off x="17988280" y="67284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151130</xdr:rowOff>
    </xdr:from>
    <xdr:to>
      <xdr:col>102</xdr:col>
      <xdr:colOff>165100</xdr:colOff>
      <xdr:row>40</xdr:row>
      <xdr:rowOff>81280</xdr:rowOff>
    </xdr:to>
    <xdr:sp macro="" textlink="">
      <xdr:nvSpPr>
        <xdr:cNvPr id="493" name="楕円 492">
          <a:extLst>
            <a:ext uri="{FF2B5EF4-FFF2-40B4-BE49-F238E27FC236}">
              <a16:creationId xmlns:a16="http://schemas.microsoft.com/office/drawing/2014/main" id="{EBB7C2F4-C1FA-4278-9069-EFDEB61A40E6}"/>
            </a:ext>
          </a:extLst>
        </xdr:cNvPr>
        <xdr:cNvSpPr/>
      </xdr:nvSpPr>
      <xdr:spPr>
        <a:xfrm>
          <a:off x="17162780" y="668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22860</xdr:rowOff>
    </xdr:from>
    <xdr:to>
      <xdr:col>107</xdr:col>
      <xdr:colOff>50800</xdr:colOff>
      <xdr:row>40</xdr:row>
      <xdr:rowOff>30480</xdr:rowOff>
    </xdr:to>
    <xdr:cxnSp macro="">
      <xdr:nvCxnSpPr>
        <xdr:cNvPr id="494" name="直線コネクタ 493">
          <a:extLst>
            <a:ext uri="{FF2B5EF4-FFF2-40B4-BE49-F238E27FC236}">
              <a16:creationId xmlns:a16="http://schemas.microsoft.com/office/drawing/2014/main" id="{314C0AFC-AB2F-4FFD-ACF1-8D0996E26ADE}"/>
            </a:ext>
          </a:extLst>
        </xdr:cNvPr>
        <xdr:cNvCxnSpPr/>
      </xdr:nvCxnSpPr>
      <xdr:spPr>
        <a:xfrm flipV="1">
          <a:off x="17213580" y="672846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151130</xdr:rowOff>
    </xdr:from>
    <xdr:to>
      <xdr:col>98</xdr:col>
      <xdr:colOff>38100</xdr:colOff>
      <xdr:row>40</xdr:row>
      <xdr:rowOff>81280</xdr:rowOff>
    </xdr:to>
    <xdr:sp macro="" textlink="">
      <xdr:nvSpPr>
        <xdr:cNvPr id="495" name="楕円 494">
          <a:extLst>
            <a:ext uri="{FF2B5EF4-FFF2-40B4-BE49-F238E27FC236}">
              <a16:creationId xmlns:a16="http://schemas.microsoft.com/office/drawing/2014/main" id="{5AA3E875-BF69-4F88-95BB-60278D8F8328}"/>
            </a:ext>
          </a:extLst>
        </xdr:cNvPr>
        <xdr:cNvSpPr/>
      </xdr:nvSpPr>
      <xdr:spPr>
        <a:xfrm>
          <a:off x="16388080" y="6689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30480</xdr:rowOff>
    </xdr:from>
    <xdr:to>
      <xdr:col>102</xdr:col>
      <xdr:colOff>114300</xdr:colOff>
      <xdr:row>40</xdr:row>
      <xdr:rowOff>30480</xdr:rowOff>
    </xdr:to>
    <xdr:cxnSp macro="">
      <xdr:nvCxnSpPr>
        <xdr:cNvPr id="496" name="直線コネクタ 495">
          <a:extLst>
            <a:ext uri="{FF2B5EF4-FFF2-40B4-BE49-F238E27FC236}">
              <a16:creationId xmlns:a16="http://schemas.microsoft.com/office/drawing/2014/main" id="{2593DDC2-2C2E-4217-BC14-96B197F9308E}"/>
            </a:ext>
          </a:extLst>
        </xdr:cNvPr>
        <xdr:cNvCxnSpPr/>
      </xdr:nvCxnSpPr>
      <xdr:spPr>
        <a:xfrm>
          <a:off x="16431260" y="67360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5D2842FD-FCB6-40B1-A8D1-8BBEEFBCDAD2}"/>
            </a:ext>
          </a:extLst>
        </xdr:cNvPr>
        <xdr:cNvSpPr txBox="1"/>
      </xdr:nvSpPr>
      <xdr:spPr>
        <a:xfrm>
          <a:off x="185611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109237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58B3817E-80C0-415F-9341-8B044B2B590E}"/>
            </a:ext>
          </a:extLst>
        </xdr:cNvPr>
        <xdr:cNvSpPr txBox="1"/>
      </xdr:nvSpPr>
      <xdr:spPr>
        <a:xfrm>
          <a:off x="17776267" y="597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40657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52B3A06B-4D77-43A7-BBF2-F445425AD6DB}"/>
            </a:ext>
          </a:extLst>
        </xdr:cNvPr>
        <xdr:cNvSpPr txBox="1"/>
      </xdr:nvSpPr>
      <xdr:spPr>
        <a:xfrm>
          <a:off x="17001567"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78757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6EC06762-753D-46C7-B737-B8EECA84FAF2}"/>
            </a:ext>
          </a:extLst>
        </xdr:cNvPr>
        <xdr:cNvSpPr txBox="1"/>
      </xdr:nvSpPr>
      <xdr:spPr>
        <a:xfrm>
          <a:off x="16226867"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64787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637688AC-62E9-4024-8972-6877DA256EDE}"/>
            </a:ext>
          </a:extLst>
        </xdr:cNvPr>
        <xdr:cNvSpPr txBox="1"/>
      </xdr:nvSpPr>
      <xdr:spPr>
        <a:xfrm>
          <a:off x="185611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64787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45B214C0-86C1-4110-9543-95795DE48279}"/>
            </a:ext>
          </a:extLst>
        </xdr:cNvPr>
        <xdr:cNvSpPr txBox="1"/>
      </xdr:nvSpPr>
      <xdr:spPr>
        <a:xfrm>
          <a:off x="1777626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72407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75B12A69-B25E-45BF-872D-738E0D4A06F6}"/>
            </a:ext>
          </a:extLst>
        </xdr:cNvPr>
        <xdr:cNvSpPr txBox="1"/>
      </xdr:nvSpPr>
      <xdr:spPr>
        <a:xfrm>
          <a:off x="1700156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72407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FA80B359-0512-49AA-A417-D5783D42AC40}"/>
            </a:ext>
          </a:extLst>
        </xdr:cNvPr>
        <xdr:cNvSpPr txBox="1"/>
      </xdr:nvSpPr>
      <xdr:spPr>
        <a:xfrm>
          <a:off x="1622686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AEA39184-6BF0-40DE-AFA4-44C57919B2F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A9892345-2ADB-46EA-BFD8-A05BC38CB837}"/>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850E088D-D418-4688-B61C-91B32916078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29E0F03A-4FCE-48AA-92F0-B12052F455B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979D5573-FBD0-4587-8667-D3C0623B256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C0AF1664-319F-4A86-AD6B-C1E15D3FA4E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7201FD81-1112-4406-93A0-E126961C6D7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9545A8AF-32B0-42AE-8921-2701F5F05AF7}"/>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35E01D99-9958-4ED6-9461-ADF7FCDB37F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BFECA596-FE6F-4CC4-B54B-174455DA35F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9DA15FF7-B5D7-4B60-84DD-E0D84CDC6234}"/>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0B4C2F89-6EF6-45B3-A51B-5FDC196DD4A6}"/>
            </a:ext>
          </a:extLst>
        </xdr:cNvPr>
        <xdr:cNvCxnSpPr/>
      </xdr:nvCxnSpPr>
      <xdr:spPr>
        <a:xfrm>
          <a:off x="10960100" y="10896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A52D4570-A333-475E-AF56-405DED3E1FD5}"/>
            </a:ext>
          </a:extLst>
        </xdr:cNvPr>
        <xdr:cNvSpPr txBox="1"/>
      </xdr:nvSpPr>
      <xdr:spPr>
        <a:xfrm>
          <a:off x="10602761" y="10758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04E4874F-5D80-479B-9A17-06EBAC5D2EAD}"/>
            </a:ext>
          </a:extLst>
        </xdr:cNvPr>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8AA400ED-5B04-4D71-8578-6A0364F746D9}"/>
            </a:ext>
          </a:extLst>
        </xdr:cNvPr>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01BB963C-E0CA-4BEF-801A-ED1C33811EB9}"/>
            </a:ext>
          </a:extLst>
        </xdr:cNvPr>
        <xdr:cNvCxnSpPr/>
      </xdr:nvCxnSpPr>
      <xdr:spPr>
        <a:xfrm>
          <a:off x="10960100" y="10340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4CD2DF6C-F23F-456E-A1A8-5608B0113B00}"/>
            </a:ext>
          </a:extLst>
        </xdr:cNvPr>
        <xdr:cNvSpPr txBox="1"/>
      </xdr:nvSpPr>
      <xdr:spPr>
        <a:xfrm>
          <a:off x="1060276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F3A930FE-D453-47BF-B117-6DA1D999767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CEEFF16D-4BC8-4727-A3A6-8E8086EB394B}"/>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E4F8BB34-5873-4C51-841D-2EB5FB881976}"/>
            </a:ext>
          </a:extLst>
        </xdr:cNvPr>
        <xdr:cNvCxnSpPr/>
      </xdr:nvCxnSpPr>
      <xdr:spPr>
        <a:xfrm>
          <a:off x="10960100" y="978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27DCF901-F448-4EFD-AD2B-1408D99AC574}"/>
            </a:ext>
          </a:extLst>
        </xdr:cNvPr>
        <xdr:cNvSpPr txBox="1"/>
      </xdr:nvSpPr>
      <xdr:spPr>
        <a:xfrm>
          <a:off x="1060276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DB16BDE3-7241-45CD-BE91-C517D30E0379}"/>
            </a:ext>
          </a:extLst>
        </xdr:cNvPr>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F9E9433B-64F5-4EFB-9AC1-1DF4029271C8}"/>
            </a:ext>
          </a:extLst>
        </xdr:cNvPr>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582068A9-D946-4806-8604-77E2AC183503}"/>
            </a:ext>
          </a:extLst>
        </xdr:cNvPr>
        <xdr:cNvCxnSpPr/>
      </xdr:nvCxnSpPr>
      <xdr:spPr>
        <a:xfrm>
          <a:off x="10960100" y="922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0569861E-C99B-43DB-BB48-57E23FB632DB}"/>
            </a:ext>
          </a:extLst>
        </xdr:cNvPr>
        <xdr:cNvSpPr txBox="1"/>
      </xdr:nvSpPr>
      <xdr:spPr>
        <a:xfrm>
          <a:off x="10602761" y="908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C351DD7B-22AF-4236-B156-413C75C1004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F9EE7BB0-3BB7-4DED-AF2D-066301A11B21}"/>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4B70B959-62E9-4AED-9C97-88719BB466F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168593</xdr:rowOff>
    </xdr:from>
    <xdr:to>
      <xdr:col>85</xdr:col>
      <xdr:colOff>126364</xdr:colOff>
      <xdr:row>64</xdr:row>
      <xdr:rowOff>45720</xdr:rowOff>
    </xdr:to>
    <xdr:cxnSp macro="">
      <xdr:nvCxnSpPr>
        <xdr:cNvPr id="533" name="直線コネクタ 532">
          <a:extLst>
            <a:ext uri="{FF2B5EF4-FFF2-40B4-BE49-F238E27FC236}">
              <a16:creationId xmlns:a16="http://schemas.microsoft.com/office/drawing/2014/main" id="{0426D184-1A5E-44D3-AA58-A527ADCE07E8}"/>
            </a:ext>
          </a:extLst>
        </xdr:cNvPr>
        <xdr:cNvCxnSpPr/>
      </xdr:nvCxnSpPr>
      <xdr:spPr>
        <a:xfrm flipV="1">
          <a:off x="14375764" y="9388793"/>
          <a:ext cx="0" cy="138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C1866CCF-EBCD-4543-8063-7A2B24B83AE9}"/>
            </a:ext>
          </a:extLst>
        </xdr:cNvPr>
        <xdr:cNvSpPr txBox="1"/>
      </xdr:nvSpPr>
      <xdr:spPr>
        <a:xfrm>
          <a:off x="14414500"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35" name="直線コネクタ 534">
          <a:extLst>
            <a:ext uri="{FF2B5EF4-FFF2-40B4-BE49-F238E27FC236}">
              <a16:creationId xmlns:a16="http://schemas.microsoft.com/office/drawing/2014/main" id="{F1197610-3388-4992-B3C4-0CE63CB90BBE}"/>
            </a:ext>
          </a:extLst>
        </xdr:cNvPr>
        <xdr:cNvCxnSpPr/>
      </xdr:nvCxnSpPr>
      <xdr:spPr>
        <a:xfrm>
          <a:off x="14287500" y="10774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115270</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3615FD3E-0E2F-4C14-A3E7-4D856DCAA3DC}"/>
            </a:ext>
          </a:extLst>
        </xdr:cNvPr>
        <xdr:cNvSpPr txBox="1"/>
      </xdr:nvSpPr>
      <xdr:spPr>
        <a:xfrm>
          <a:off x="14414500" y="916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168593</xdr:rowOff>
    </xdr:from>
    <xdr:to>
      <xdr:col>86</xdr:col>
      <xdr:colOff>25400</xdr:colOff>
      <xdr:row>55</xdr:row>
      <xdr:rowOff>168593</xdr:rowOff>
    </xdr:to>
    <xdr:cxnSp macro="">
      <xdr:nvCxnSpPr>
        <xdr:cNvPr id="537" name="直線コネクタ 536">
          <a:extLst>
            <a:ext uri="{FF2B5EF4-FFF2-40B4-BE49-F238E27FC236}">
              <a16:creationId xmlns:a16="http://schemas.microsoft.com/office/drawing/2014/main" id="{532AA7D8-5BCD-497F-B371-2B564C7C421C}"/>
            </a:ext>
          </a:extLst>
        </xdr:cNvPr>
        <xdr:cNvCxnSpPr/>
      </xdr:nvCxnSpPr>
      <xdr:spPr>
        <a:xfrm>
          <a:off x="14287500" y="93887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117809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05F5E0DF-49FC-4B41-9F3D-14894E84D32D}"/>
            </a:ext>
          </a:extLst>
        </xdr:cNvPr>
        <xdr:cNvSpPr txBox="1"/>
      </xdr:nvSpPr>
      <xdr:spPr>
        <a:xfrm>
          <a:off x="14414500" y="10008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94932</xdr:rowOff>
    </xdr:from>
    <xdr:to>
      <xdr:col>85</xdr:col>
      <xdr:colOff>177800</xdr:colOff>
      <xdr:row>61</xdr:row>
      <xdr:rowOff>25082</xdr:rowOff>
    </xdr:to>
    <xdr:sp macro="" textlink="">
      <xdr:nvSpPr>
        <xdr:cNvPr id="539" name="フローチャート: 判断 538">
          <a:extLst>
            <a:ext uri="{FF2B5EF4-FFF2-40B4-BE49-F238E27FC236}">
              <a16:creationId xmlns:a16="http://schemas.microsoft.com/office/drawing/2014/main" id="{14C5069F-DC91-40B0-9B53-82078D9D272D}"/>
            </a:ext>
          </a:extLst>
        </xdr:cNvPr>
        <xdr:cNvSpPr/>
      </xdr:nvSpPr>
      <xdr:spPr>
        <a:xfrm>
          <a:off x="14325600" y="101533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69215</xdr:rowOff>
    </xdr:from>
    <xdr:to>
      <xdr:col>81</xdr:col>
      <xdr:colOff>101600</xdr:colOff>
      <xdr:row>60</xdr:row>
      <xdr:rowOff>170815</xdr:rowOff>
    </xdr:to>
    <xdr:sp macro="" textlink="">
      <xdr:nvSpPr>
        <xdr:cNvPr id="540" name="フローチャート: 判断 539">
          <a:extLst>
            <a:ext uri="{FF2B5EF4-FFF2-40B4-BE49-F238E27FC236}">
              <a16:creationId xmlns:a16="http://schemas.microsoft.com/office/drawing/2014/main" id="{2059DC03-E6CD-49CA-8998-37DF2D25429F}"/>
            </a:ext>
          </a:extLst>
        </xdr:cNvPr>
        <xdr:cNvSpPr/>
      </xdr:nvSpPr>
      <xdr:spPr>
        <a:xfrm>
          <a:off x="1357884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137795</xdr:rowOff>
    </xdr:from>
    <xdr:to>
      <xdr:col>76</xdr:col>
      <xdr:colOff>165100</xdr:colOff>
      <xdr:row>61</xdr:row>
      <xdr:rowOff>67945</xdr:rowOff>
    </xdr:to>
    <xdr:sp macro="" textlink="">
      <xdr:nvSpPr>
        <xdr:cNvPr id="541" name="フローチャート: 判断 540">
          <a:extLst>
            <a:ext uri="{FF2B5EF4-FFF2-40B4-BE49-F238E27FC236}">
              <a16:creationId xmlns:a16="http://schemas.microsoft.com/office/drawing/2014/main" id="{DF392FFF-F8A6-4C64-93F7-8044A76709BA}"/>
            </a:ext>
          </a:extLst>
        </xdr:cNvPr>
        <xdr:cNvSpPr/>
      </xdr:nvSpPr>
      <xdr:spPr>
        <a:xfrm>
          <a:off x="12804140" y="10196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100647</xdr:rowOff>
    </xdr:from>
    <xdr:to>
      <xdr:col>72</xdr:col>
      <xdr:colOff>38100</xdr:colOff>
      <xdr:row>61</xdr:row>
      <xdr:rowOff>30797</xdr:rowOff>
    </xdr:to>
    <xdr:sp macro="" textlink="">
      <xdr:nvSpPr>
        <xdr:cNvPr id="542" name="フローチャート: 判断 541">
          <a:extLst>
            <a:ext uri="{FF2B5EF4-FFF2-40B4-BE49-F238E27FC236}">
              <a16:creationId xmlns:a16="http://schemas.microsoft.com/office/drawing/2014/main" id="{4371E6A0-CC84-4373-86F6-07AD56F3B5DE}"/>
            </a:ext>
          </a:extLst>
        </xdr:cNvPr>
        <xdr:cNvSpPr/>
      </xdr:nvSpPr>
      <xdr:spPr>
        <a:xfrm>
          <a:off x="12029440" y="101590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97790</xdr:rowOff>
    </xdr:from>
    <xdr:to>
      <xdr:col>67</xdr:col>
      <xdr:colOff>101600</xdr:colOff>
      <xdr:row>61</xdr:row>
      <xdr:rowOff>27940</xdr:rowOff>
    </xdr:to>
    <xdr:sp macro="" textlink="">
      <xdr:nvSpPr>
        <xdr:cNvPr id="543" name="フローチャート: 判断 542">
          <a:extLst>
            <a:ext uri="{FF2B5EF4-FFF2-40B4-BE49-F238E27FC236}">
              <a16:creationId xmlns:a16="http://schemas.microsoft.com/office/drawing/2014/main" id="{86EDC45A-4485-4ACC-B68D-CEABD7CCBA32}"/>
            </a:ext>
          </a:extLst>
        </xdr:cNvPr>
        <xdr:cNvSpPr/>
      </xdr:nvSpPr>
      <xdr:spPr>
        <a:xfrm>
          <a:off x="11231880" y="1015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8C7DFB3-0469-4FCB-A634-9767F87640F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9CA0732-269E-4E04-BD95-B2286097BB0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868B9A7-163B-4527-AC4F-8CA7C939C54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5C87BDD-39E6-4541-99CD-739E8B1FB1C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6AB5E9D-8B6E-40D2-8B7E-28F2D730554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160655</xdr:rowOff>
    </xdr:from>
    <xdr:to>
      <xdr:col>85</xdr:col>
      <xdr:colOff>177800</xdr:colOff>
      <xdr:row>61</xdr:row>
      <xdr:rowOff>90805</xdr:rowOff>
    </xdr:to>
    <xdr:sp macro="" textlink="">
      <xdr:nvSpPr>
        <xdr:cNvPr id="549" name="楕円 548">
          <a:extLst>
            <a:ext uri="{FF2B5EF4-FFF2-40B4-BE49-F238E27FC236}">
              <a16:creationId xmlns:a16="http://schemas.microsoft.com/office/drawing/2014/main" id="{38DC9007-0C18-4CA3-B31A-6DCB4EAAAA42}"/>
            </a:ext>
          </a:extLst>
        </xdr:cNvPr>
        <xdr:cNvSpPr/>
      </xdr:nvSpPr>
      <xdr:spPr>
        <a:xfrm>
          <a:off x="14325600" y="102190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139082</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B8777987-A8E8-4979-80E4-E9C4E916F5D0}"/>
            </a:ext>
          </a:extLst>
        </xdr:cNvPr>
        <xdr:cNvSpPr txBox="1"/>
      </xdr:nvSpPr>
      <xdr:spPr>
        <a:xfrm>
          <a:off x="14414500"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9207</xdr:rowOff>
    </xdr:from>
    <xdr:to>
      <xdr:col>81</xdr:col>
      <xdr:colOff>101600</xdr:colOff>
      <xdr:row>61</xdr:row>
      <xdr:rowOff>110807</xdr:rowOff>
    </xdr:to>
    <xdr:sp macro="" textlink="">
      <xdr:nvSpPr>
        <xdr:cNvPr id="551" name="楕円 550">
          <a:extLst>
            <a:ext uri="{FF2B5EF4-FFF2-40B4-BE49-F238E27FC236}">
              <a16:creationId xmlns:a16="http://schemas.microsoft.com/office/drawing/2014/main" id="{21CB2C24-0642-441E-B9EC-C35EC66D2FA2}"/>
            </a:ext>
          </a:extLst>
        </xdr:cNvPr>
        <xdr:cNvSpPr/>
      </xdr:nvSpPr>
      <xdr:spPr>
        <a:xfrm>
          <a:off x="13578840" y="1023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40005</xdr:rowOff>
    </xdr:from>
    <xdr:to>
      <xdr:col>85</xdr:col>
      <xdr:colOff>127000</xdr:colOff>
      <xdr:row>61</xdr:row>
      <xdr:rowOff>60007</xdr:rowOff>
    </xdr:to>
    <xdr:cxnSp macro="">
      <xdr:nvCxnSpPr>
        <xdr:cNvPr id="552" name="直線コネクタ 551">
          <a:extLst>
            <a:ext uri="{FF2B5EF4-FFF2-40B4-BE49-F238E27FC236}">
              <a16:creationId xmlns:a16="http://schemas.microsoft.com/office/drawing/2014/main" id="{4908A07E-8835-45A8-8F91-F9CF074C10E4}"/>
            </a:ext>
          </a:extLst>
        </xdr:cNvPr>
        <xdr:cNvCxnSpPr/>
      </xdr:nvCxnSpPr>
      <xdr:spPr>
        <a:xfrm flipV="1">
          <a:off x="13629640" y="10266045"/>
          <a:ext cx="74676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26353</xdr:rowOff>
    </xdr:from>
    <xdr:to>
      <xdr:col>76</xdr:col>
      <xdr:colOff>165100</xdr:colOff>
      <xdr:row>61</xdr:row>
      <xdr:rowOff>127953</xdr:rowOff>
    </xdr:to>
    <xdr:sp macro="" textlink="">
      <xdr:nvSpPr>
        <xdr:cNvPr id="553" name="楕円 552">
          <a:extLst>
            <a:ext uri="{FF2B5EF4-FFF2-40B4-BE49-F238E27FC236}">
              <a16:creationId xmlns:a16="http://schemas.microsoft.com/office/drawing/2014/main" id="{42190C96-171E-4E83-9D3B-81214C02626E}"/>
            </a:ext>
          </a:extLst>
        </xdr:cNvPr>
        <xdr:cNvSpPr/>
      </xdr:nvSpPr>
      <xdr:spPr>
        <a:xfrm>
          <a:off x="12804140" y="1025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60007</xdr:rowOff>
    </xdr:from>
    <xdr:to>
      <xdr:col>81</xdr:col>
      <xdr:colOff>50800</xdr:colOff>
      <xdr:row>61</xdr:row>
      <xdr:rowOff>77153</xdr:rowOff>
    </xdr:to>
    <xdr:cxnSp macro="">
      <xdr:nvCxnSpPr>
        <xdr:cNvPr id="554" name="直線コネクタ 553">
          <a:extLst>
            <a:ext uri="{FF2B5EF4-FFF2-40B4-BE49-F238E27FC236}">
              <a16:creationId xmlns:a16="http://schemas.microsoft.com/office/drawing/2014/main" id="{E313EF96-5279-4408-844E-3DB0844795C7}"/>
            </a:ext>
          </a:extLst>
        </xdr:cNvPr>
        <xdr:cNvCxnSpPr/>
      </xdr:nvCxnSpPr>
      <xdr:spPr>
        <a:xfrm flipV="1">
          <a:off x="12854940" y="10286047"/>
          <a:ext cx="7747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109220</xdr:rowOff>
    </xdr:from>
    <xdr:to>
      <xdr:col>72</xdr:col>
      <xdr:colOff>38100</xdr:colOff>
      <xdr:row>61</xdr:row>
      <xdr:rowOff>39370</xdr:rowOff>
    </xdr:to>
    <xdr:sp macro="" textlink="">
      <xdr:nvSpPr>
        <xdr:cNvPr id="555" name="楕円 554">
          <a:extLst>
            <a:ext uri="{FF2B5EF4-FFF2-40B4-BE49-F238E27FC236}">
              <a16:creationId xmlns:a16="http://schemas.microsoft.com/office/drawing/2014/main" id="{C763DA25-8A2A-414F-8E05-24EE5A3349D4}"/>
            </a:ext>
          </a:extLst>
        </xdr:cNvPr>
        <xdr:cNvSpPr/>
      </xdr:nvSpPr>
      <xdr:spPr>
        <a:xfrm>
          <a:off x="12029440" y="10167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160020</xdr:rowOff>
    </xdr:from>
    <xdr:to>
      <xdr:col>76</xdr:col>
      <xdr:colOff>114300</xdr:colOff>
      <xdr:row>61</xdr:row>
      <xdr:rowOff>77153</xdr:rowOff>
    </xdr:to>
    <xdr:cxnSp macro="">
      <xdr:nvCxnSpPr>
        <xdr:cNvPr id="556" name="直線コネクタ 555">
          <a:extLst>
            <a:ext uri="{FF2B5EF4-FFF2-40B4-BE49-F238E27FC236}">
              <a16:creationId xmlns:a16="http://schemas.microsoft.com/office/drawing/2014/main" id="{77A7D073-9F6F-4BDF-977E-6BBB6BDA725E}"/>
            </a:ext>
          </a:extLst>
        </xdr:cNvPr>
        <xdr:cNvCxnSpPr/>
      </xdr:nvCxnSpPr>
      <xdr:spPr>
        <a:xfrm>
          <a:off x="12072620" y="10218420"/>
          <a:ext cx="782320" cy="8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77788</xdr:rowOff>
    </xdr:from>
    <xdr:to>
      <xdr:col>67</xdr:col>
      <xdr:colOff>101600</xdr:colOff>
      <xdr:row>61</xdr:row>
      <xdr:rowOff>7938</xdr:rowOff>
    </xdr:to>
    <xdr:sp macro="" textlink="">
      <xdr:nvSpPr>
        <xdr:cNvPr id="557" name="楕円 556">
          <a:extLst>
            <a:ext uri="{FF2B5EF4-FFF2-40B4-BE49-F238E27FC236}">
              <a16:creationId xmlns:a16="http://schemas.microsoft.com/office/drawing/2014/main" id="{4BAAB315-00AB-42D0-9240-EE9236505DEA}"/>
            </a:ext>
          </a:extLst>
        </xdr:cNvPr>
        <xdr:cNvSpPr/>
      </xdr:nvSpPr>
      <xdr:spPr>
        <a:xfrm>
          <a:off x="11231880" y="10136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128588</xdr:rowOff>
    </xdr:from>
    <xdr:to>
      <xdr:col>71</xdr:col>
      <xdr:colOff>177800</xdr:colOff>
      <xdr:row>60</xdr:row>
      <xdr:rowOff>160020</xdr:rowOff>
    </xdr:to>
    <xdr:cxnSp macro="">
      <xdr:nvCxnSpPr>
        <xdr:cNvPr id="558" name="直線コネクタ 557">
          <a:extLst>
            <a:ext uri="{FF2B5EF4-FFF2-40B4-BE49-F238E27FC236}">
              <a16:creationId xmlns:a16="http://schemas.microsoft.com/office/drawing/2014/main" id="{ECFA106E-4D8D-4D40-8DF2-726CCBE19E10}"/>
            </a:ext>
          </a:extLst>
        </xdr:cNvPr>
        <xdr:cNvCxnSpPr/>
      </xdr:nvCxnSpPr>
      <xdr:spPr>
        <a:xfrm>
          <a:off x="11282680" y="10186988"/>
          <a:ext cx="78994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15892</xdr:rowOff>
    </xdr:from>
    <xdr:ext cx="405111" cy="259045"/>
    <xdr:sp macro="" textlink="">
      <xdr:nvSpPr>
        <xdr:cNvPr id="559" name="n_1aveValue【学校施設】&#10;有形固定資産減価償却率">
          <a:extLst>
            <a:ext uri="{FF2B5EF4-FFF2-40B4-BE49-F238E27FC236}">
              <a16:creationId xmlns:a16="http://schemas.microsoft.com/office/drawing/2014/main" id="{99193FF2-F341-4164-AD77-89F5CAE17CD5}"/>
            </a:ext>
          </a:extLst>
        </xdr:cNvPr>
        <xdr:cNvSpPr txBox="1"/>
      </xdr:nvSpPr>
      <xdr:spPr>
        <a:xfrm>
          <a:off x="134372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84472</xdr:rowOff>
    </xdr:from>
    <xdr:ext cx="405111" cy="259045"/>
    <xdr:sp macro="" textlink="">
      <xdr:nvSpPr>
        <xdr:cNvPr id="560" name="n_2aveValue【学校施設】&#10;有形固定資産減価償却率">
          <a:extLst>
            <a:ext uri="{FF2B5EF4-FFF2-40B4-BE49-F238E27FC236}">
              <a16:creationId xmlns:a16="http://schemas.microsoft.com/office/drawing/2014/main" id="{E83D13B0-BD65-4193-AC5F-2BA1DA59523A}"/>
            </a:ext>
          </a:extLst>
        </xdr:cNvPr>
        <xdr:cNvSpPr txBox="1"/>
      </xdr:nvSpPr>
      <xdr:spPr>
        <a:xfrm>
          <a:off x="126752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47324</xdr:rowOff>
    </xdr:from>
    <xdr:ext cx="405111" cy="259045"/>
    <xdr:sp macro="" textlink="">
      <xdr:nvSpPr>
        <xdr:cNvPr id="561" name="n_3aveValue【学校施設】&#10;有形固定資産減価償却率">
          <a:extLst>
            <a:ext uri="{FF2B5EF4-FFF2-40B4-BE49-F238E27FC236}">
              <a16:creationId xmlns:a16="http://schemas.microsoft.com/office/drawing/2014/main" id="{24E35783-2B1F-4B32-9678-445FF4F1D014}"/>
            </a:ext>
          </a:extLst>
        </xdr:cNvPr>
        <xdr:cNvSpPr txBox="1"/>
      </xdr:nvSpPr>
      <xdr:spPr>
        <a:xfrm>
          <a:off x="11900544" y="9938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19067</xdr:rowOff>
    </xdr:from>
    <xdr:ext cx="405111" cy="259045"/>
    <xdr:sp macro="" textlink="">
      <xdr:nvSpPr>
        <xdr:cNvPr id="562" name="n_4aveValue【学校施設】&#10;有形固定資産減価償却率">
          <a:extLst>
            <a:ext uri="{FF2B5EF4-FFF2-40B4-BE49-F238E27FC236}">
              <a16:creationId xmlns:a16="http://schemas.microsoft.com/office/drawing/2014/main" id="{EB34FED4-7602-4E4B-AB34-58BF2E4CA5F0}"/>
            </a:ext>
          </a:extLst>
        </xdr:cNvPr>
        <xdr:cNvSpPr txBox="1"/>
      </xdr:nvSpPr>
      <xdr:spPr>
        <a:xfrm>
          <a:off x="1110298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101934</xdr:rowOff>
    </xdr:from>
    <xdr:ext cx="405111" cy="259045"/>
    <xdr:sp macro="" textlink="">
      <xdr:nvSpPr>
        <xdr:cNvPr id="563" name="n_1mainValue【学校施設】&#10;有形固定資産減価償却率">
          <a:extLst>
            <a:ext uri="{FF2B5EF4-FFF2-40B4-BE49-F238E27FC236}">
              <a16:creationId xmlns:a16="http://schemas.microsoft.com/office/drawing/2014/main" id="{E68B06BA-A9DA-497B-B7C5-20729C7D6881}"/>
            </a:ext>
          </a:extLst>
        </xdr:cNvPr>
        <xdr:cNvSpPr txBox="1"/>
      </xdr:nvSpPr>
      <xdr:spPr>
        <a:xfrm>
          <a:off x="13437244" y="10327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119080</xdr:rowOff>
    </xdr:from>
    <xdr:ext cx="405111" cy="259045"/>
    <xdr:sp macro="" textlink="">
      <xdr:nvSpPr>
        <xdr:cNvPr id="564" name="n_2mainValue【学校施設】&#10;有形固定資産減価償却率">
          <a:extLst>
            <a:ext uri="{FF2B5EF4-FFF2-40B4-BE49-F238E27FC236}">
              <a16:creationId xmlns:a16="http://schemas.microsoft.com/office/drawing/2014/main" id="{E7C2A493-9F4C-4DEE-ABAA-CF6F75320319}"/>
            </a:ext>
          </a:extLst>
        </xdr:cNvPr>
        <xdr:cNvSpPr txBox="1"/>
      </xdr:nvSpPr>
      <xdr:spPr>
        <a:xfrm>
          <a:off x="12675244" y="10345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30497</xdr:rowOff>
    </xdr:from>
    <xdr:ext cx="405111" cy="259045"/>
    <xdr:sp macro="" textlink="">
      <xdr:nvSpPr>
        <xdr:cNvPr id="565" name="n_3mainValue【学校施設】&#10;有形固定資産減価償却率">
          <a:extLst>
            <a:ext uri="{FF2B5EF4-FFF2-40B4-BE49-F238E27FC236}">
              <a16:creationId xmlns:a16="http://schemas.microsoft.com/office/drawing/2014/main" id="{E8D1136C-7DA8-4D08-B749-7B05E8F085F1}"/>
            </a:ext>
          </a:extLst>
        </xdr:cNvPr>
        <xdr:cNvSpPr txBox="1"/>
      </xdr:nvSpPr>
      <xdr:spPr>
        <a:xfrm>
          <a:off x="119005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24465</xdr:rowOff>
    </xdr:from>
    <xdr:ext cx="405111" cy="259045"/>
    <xdr:sp macro="" textlink="">
      <xdr:nvSpPr>
        <xdr:cNvPr id="566" name="n_4mainValue【学校施設】&#10;有形固定資産減価償却率">
          <a:extLst>
            <a:ext uri="{FF2B5EF4-FFF2-40B4-BE49-F238E27FC236}">
              <a16:creationId xmlns:a16="http://schemas.microsoft.com/office/drawing/2014/main" id="{53F166C4-274E-495D-8A8C-F03F1F2B5C3C}"/>
            </a:ext>
          </a:extLst>
        </xdr:cNvPr>
        <xdr:cNvSpPr txBox="1"/>
      </xdr:nvSpPr>
      <xdr:spPr>
        <a:xfrm>
          <a:off x="11102984" y="9915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AA4426A9-93A5-47BD-89B8-9A8045EE02D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A7EC907-8CCC-4EF5-8B01-3A5DE65F45D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A9FC200B-0861-4D00-AF2C-FCD36B6ABB9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1389A3EC-86D1-4FF3-BFBB-BEDEC49E594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71EF7667-ADDC-44AF-84F7-C2D1EC1EBD7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AEC6DF6-3390-4168-A953-6C50BD87629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82CB6D44-460A-41CC-87F3-78586719960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533942BD-F183-4B09-95F2-A39459FB351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6DE30B8F-3DC7-4CEC-B3A4-036787103E1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4A58DD7-C8CF-4FC5-BDD0-0367FC164EF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2DFCA673-5307-490A-9787-4BE09EEB13EE}"/>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05E6F614-C514-4094-BBB3-5395BA7C60C3}"/>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D61CFA4F-8B0F-42CE-887A-01E5E3EAD4C8}"/>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5C98540F-DDA2-4711-8BCE-218A78135A8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223E9B07-9422-413C-9A90-0AA23DF607F2}"/>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DFFD5267-DD16-4493-A580-12267961DF81}"/>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5E320179-59E4-4481-87C3-F61AB2C80F02}"/>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6B34ED42-FF33-403D-8CDF-4756A2C219AB}"/>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15A6D7E0-AB2F-4566-988D-74D42759D6D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142865A1-A8F0-4FA5-8A6A-818301066EC2}"/>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79389B15-9D7C-401D-8338-DA9AFDA2E1D6}"/>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D9CB488C-B9E9-4EED-B7A1-6B257CFEABC1}"/>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96C966DA-0CF8-4080-B9B0-D7B47F4FE6A4}"/>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A5A020F9-A8BC-4BC7-BFA1-CF58141850E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A164A4A2-5ABF-4D8F-B640-771003359AEB}"/>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5C044BCC-15DF-4190-A0B1-01E364E0D9C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115933</xdr:rowOff>
    </xdr:from>
    <xdr:to>
      <xdr:col>116</xdr:col>
      <xdr:colOff>62864</xdr:colOff>
      <xdr:row>64</xdr:row>
      <xdr:rowOff>50074</xdr:rowOff>
    </xdr:to>
    <xdr:cxnSp macro="">
      <xdr:nvCxnSpPr>
        <xdr:cNvPr id="593" name="直線コネクタ 592">
          <a:extLst>
            <a:ext uri="{FF2B5EF4-FFF2-40B4-BE49-F238E27FC236}">
              <a16:creationId xmlns:a16="http://schemas.microsoft.com/office/drawing/2014/main" id="{7B56089E-D7C5-4C9C-98BB-BDC23C767952}"/>
            </a:ext>
          </a:extLst>
        </xdr:cNvPr>
        <xdr:cNvCxnSpPr/>
      </xdr:nvCxnSpPr>
      <xdr:spPr>
        <a:xfrm flipV="1">
          <a:off x="19509104" y="9336133"/>
          <a:ext cx="0" cy="1442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53901</xdr:rowOff>
    </xdr:from>
    <xdr:ext cx="469744" cy="259045"/>
    <xdr:sp macro="" textlink="">
      <xdr:nvSpPr>
        <xdr:cNvPr id="594" name="【学校施設】&#10;一人当たり面積最小値テキスト">
          <a:extLst>
            <a:ext uri="{FF2B5EF4-FFF2-40B4-BE49-F238E27FC236}">
              <a16:creationId xmlns:a16="http://schemas.microsoft.com/office/drawing/2014/main" id="{4E3BCB30-128A-41AF-BDBC-59403645D662}"/>
            </a:ext>
          </a:extLst>
        </xdr:cNvPr>
        <xdr:cNvSpPr txBox="1"/>
      </xdr:nvSpPr>
      <xdr:spPr>
        <a:xfrm>
          <a:off x="19547840" y="107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50074</xdr:rowOff>
    </xdr:from>
    <xdr:to>
      <xdr:col>116</xdr:col>
      <xdr:colOff>152400</xdr:colOff>
      <xdr:row>64</xdr:row>
      <xdr:rowOff>50074</xdr:rowOff>
    </xdr:to>
    <xdr:cxnSp macro="">
      <xdr:nvCxnSpPr>
        <xdr:cNvPr id="595" name="直線コネクタ 594">
          <a:extLst>
            <a:ext uri="{FF2B5EF4-FFF2-40B4-BE49-F238E27FC236}">
              <a16:creationId xmlns:a16="http://schemas.microsoft.com/office/drawing/2014/main" id="{9ECAAC36-13DE-4C29-B4AA-BB81318F41D7}"/>
            </a:ext>
          </a:extLst>
        </xdr:cNvPr>
        <xdr:cNvCxnSpPr/>
      </xdr:nvCxnSpPr>
      <xdr:spPr>
        <a:xfrm>
          <a:off x="19443700" y="107790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62610</xdr:rowOff>
    </xdr:from>
    <xdr:ext cx="469744" cy="259045"/>
    <xdr:sp macro="" textlink="">
      <xdr:nvSpPr>
        <xdr:cNvPr id="596" name="【学校施設】&#10;一人当たり面積最大値テキスト">
          <a:extLst>
            <a:ext uri="{FF2B5EF4-FFF2-40B4-BE49-F238E27FC236}">
              <a16:creationId xmlns:a16="http://schemas.microsoft.com/office/drawing/2014/main" id="{48A4C0C1-E701-488A-A30B-213CA799EC74}"/>
            </a:ext>
          </a:extLst>
        </xdr:cNvPr>
        <xdr:cNvSpPr txBox="1"/>
      </xdr:nvSpPr>
      <xdr:spPr>
        <a:xfrm>
          <a:off x="19547840" y="911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115933</xdr:rowOff>
    </xdr:from>
    <xdr:to>
      <xdr:col>116</xdr:col>
      <xdr:colOff>152400</xdr:colOff>
      <xdr:row>55</xdr:row>
      <xdr:rowOff>115933</xdr:rowOff>
    </xdr:to>
    <xdr:cxnSp macro="">
      <xdr:nvCxnSpPr>
        <xdr:cNvPr id="597" name="直線コネクタ 596">
          <a:extLst>
            <a:ext uri="{FF2B5EF4-FFF2-40B4-BE49-F238E27FC236}">
              <a16:creationId xmlns:a16="http://schemas.microsoft.com/office/drawing/2014/main" id="{400BEEE4-D5D6-4A5C-A1AE-0C83A1EDF72E}"/>
            </a:ext>
          </a:extLst>
        </xdr:cNvPr>
        <xdr:cNvCxnSpPr/>
      </xdr:nvCxnSpPr>
      <xdr:spPr>
        <a:xfrm>
          <a:off x="19443700" y="93361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22151</xdr:rowOff>
    </xdr:from>
    <xdr:ext cx="469744" cy="259045"/>
    <xdr:sp macro="" textlink="">
      <xdr:nvSpPr>
        <xdr:cNvPr id="598" name="【学校施設】&#10;一人当たり面積平均値テキスト">
          <a:extLst>
            <a:ext uri="{FF2B5EF4-FFF2-40B4-BE49-F238E27FC236}">
              <a16:creationId xmlns:a16="http://schemas.microsoft.com/office/drawing/2014/main" id="{863B9F84-2E3F-419F-9431-5618731A18A5}"/>
            </a:ext>
          </a:extLst>
        </xdr:cNvPr>
        <xdr:cNvSpPr txBox="1"/>
      </xdr:nvSpPr>
      <xdr:spPr>
        <a:xfrm>
          <a:off x="19547840" y="9912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170724</xdr:rowOff>
    </xdr:from>
    <xdr:to>
      <xdr:col>116</xdr:col>
      <xdr:colOff>114300</xdr:colOff>
      <xdr:row>60</xdr:row>
      <xdr:rowOff>100874</xdr:rowOff>
    </xdr:to>
    <xdr:sp macro="" textlink="">
      <xdr:nvSpPr>
        <xdr:cNvPr id="599" name="フローチャート: 判断 598">
          <a:extLst>
            <a:ext uri="{FF2B5EF4-FFF2-40B4-BE49-F238E27FC236}">
              <a16:creationId xmlns:a16="http://schemas.microsoft.com/office/drawing/2014/main" id="{D1025D4C-F50F-471B-87E3-E31DB8E37A92}"/>
            </a:ext>
          </a:extLst>
        </xdr:cNvPr>
        <xdr:cNvSpPr/>
      </xdr:nvSpPr>
      <xdr:spPr>
        <a:xfrm>
          <a:off x="19458940" y="100614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163104</xdr:rowOff>
    </xdr:from>
    <xdr:to>
      <xdr:col>112</xdr:col>
      <xdr:colOff>38100</xdr:colOff>
      <xdr:row>60</xdr:row>
      <xdr:rowOff>93254</xdr:rowOff>
    </xdr:to>
    <xdr:sp macro="" textlink="">
      <xdr:nvSpPr>
        <xdr:cNvPr id="600" name="フローチャート: 判断 599">
          <a:extLst>
            <a:ext uri="{FF2B5EF4-FFF2-40B4-BE49-F238E27FC236}">
              <a16:creationId xmlns:a16="http://schemas.microsoft.com/office/drawing/2014/main" id="{B079A6A8-865F-472D-8FB4-127138778187}"/>
            </a:ext>
          </a:extLst>
        </xdr:cNvPr>
        <xdr:cNvSpPr/>
      </xdr:nvSpPr>
      <xdr:spPr>
        <a:xfrm>
          <a:off x="18735040" y="100538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7438</xdr:rowOff>
    </xdr:from>
    <xdr:to>
      <xdr:col>107</xdr:col>
      <xdr:colOff>101600</xdr:colOff>
      <xdr:row>59</xdr:row>
      <xdr:rowOff>109038</xdr:rowOff>
    </xdr:to>
    <xdr:sp macro="" textlink="">
      <xdr:nvSpPr>
        <xdr:cNvPr id="601" name="フローチャート: 判断 600">
          <a:extLst>
            <a:ext uri="{FF2B5EF4-FFF2-40B4-BE49-F238E27FC236}">
              <a16:creationId xmlns:a16="http://schemas.microsoft.com/office/drawing/2014/main" id="{C5C72597-96A6-4BD2-A93B-7A43240CFC70}"/>
            </a:ext>
          </a:extLst>
        </xdr:cNvPr>
        <xdr:cNvSpPr/>
      </xdr:nvSpPr>
      <xdr:spPr>
        <a:xfrm>
          <a:off x="17937480" y="989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17235</xdr:rowOff>
    </xdr:from>
    <xdr:to>
      <xdr:col>102</xdr:col>
      <xdr:colOff>165100</xdr:colOff>
      <xdr:row>59</xdr:row>
      <xdr:rowOff>118835</xdr:rowOff>
    </xdr:to>
    <xdr:sp macro="" textlink="">
      <xdr:nvSpPr>
        <xdr:cNvPr id="602" name="フローチャート: 判断 601">
          <a:extLst>
            <a:ext uri="{FF2B5EF4-FFF2-40B4-BE49-F238E27FC236}">
              <a16:creationId xmlns:a16="http://schemas.microsoft.com/office/drawing/2014/main" id="{1DE7F4B5-3334-498B-B4CD-70BB2FF1DF6D}"/>
            </a:ext>
          </a:extLst>
        </xdr:cNvPr>
        <xdr:cNvSpPr/>
      </xdr:nvSpPr>
      <xdr:spPr>
        <a:xfrm>
          <a:off x="17162780" y="990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37919</xdr:rowOff>
    </xdr:from>
    <xdr:to>
      <xdr:col>98</xdr:col>
      <xdr:colOff>38100</xdr:colOff>
      <xdr:row>59</xdr:row>
      <xdr:rowOff>139519</xdr:rowOff>
    </xdr:to>
    <xdr:sp macro="" textlink="">
      <xdr:nvSpPr>
        <xdr:cNvPr id="603" name="フローチャート: 判断 602">
          <a:extLst>
            <a:ext uri="{FF2B5EF4-FFF2-40B4-BE49-F238E27FC236}">
              <a16:creationId xmlns:a16="http://schemas.microsoft.com/office/drawing/2014/main" id="{913429B0-1058-438E-81BE-2163B1F36C5A}"/>
            </a:ext>
          </a:extLst>
        </xdr:cNvPr>
        <xdr:cNvSpPr/>
      </xdr:nvSpPr>
      <xdr:spPr>
        <a:xfrm>
          <a:off x="16388080" y="99286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5F2E23E-0AF9-457B-9CF6-EBC5532B158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9E1FC72-602B-460E-9183-61CD1CFBE48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DA921903-CCB5-4AC4-912D-27157386C84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EEC26C9-F6CB-4E0A-8033-A62DD8506A3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5FC6A74-03A3-4C25-A20C-592F3A4EE0DB}"/>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130991</xdr:rowOff>
    </xdr:from>
    <xdr:to>
      <xdr:col>116</xdr:col>
      <xdr:colOff>114300</xdr:colOff>
      <xdr:row>61</xdr:row>
      <xdr:rowOff>61141</xdr:rowOff>
    </xdr:to>
    <xdr:sp macro="" textlink="">
      <xdr:nvSpPr>
        <xdr:cNvPr id="609" name="楕円 608">
          <a:extLst>
            <a:ext uri="{FF2B5EF4-FFF2-40B4-BE49-F238E27FC236}">
              <a16:creationId xmlns:a16="http://schemas.microsoft.com/office/drawing/2014/main" id="{F8870FD8-291D-4A1E-9709-3EBAF01CB1D5}"/>
            </a:ext>
          </a:extLst>
        </xdr:cNvPr>
        <xdr:cNvSpPr/>
      </xdr:nvSpPr>
      <xdr:spPr>
        <a:xfrm>
          <a:off x="19458940" y="101893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109418</xdr:rowOff>
    </xdr:from>
    <xdr:ext cx="469744" cy="259045"/>
    <xdr:sp macro="" textlink="">
      <xdr:nvSpPr>
        <xdr:cNvPr id="610" name="【学校施設】&#10;一人当たり面積該当値テキスト">
          <a:extLst>
            <a:ext uri="{FF2B5EF4-FFF2-40B4-BE49-F238E27FC236}">
              <a16:creationId xmlns:a16="http://schemas.microsoft.com/office/drawing/2014/main" id="{2AAE91C6-2FCD-41C1-ACB0-5A5353652B57}"/>
            </a:ext>
          </a:extLst>
        </xdr:cNvPr>
        <xdr:cNvSpPr txBox="1"/>
      </xdr:nvSpPr>
      <xdr:spPr>
        <a:xfrm>
          <a:off x="19547840" y="1016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142966</xdr:rowOff>
    </xdr:from>
    <xdr:to>
      <xdr:col>112</xdr:col>
      <xdr:colOff>38100</xdr:colOff>
      <xdr:row>61</xdr:row>
      <xdr:rowOff>73116</xdr:rowOff>
    </xdr:to>
    <xdr:sp macro="" textlink="">
      <xdr:nvSpPr>
        <xdr:cNvPr id="611" name="楕円 610">
          <a:extLst>
            <a:ext uri="{FF2B5EF4-FFF2-40B4-BE49-F238E27FC236}">
              <a16:creationId xmlns:a16="http://schemas.microsoft.com/office/drawing/2014/main" id="{05229E4B-C295-4A28-A872-ED8E358D6927}"/>
            </a:ext>
          </a:extLst>
        </xdr:cNvPr>
        <xdr:cNvSpPr/>
      </xdr:nvSpPr>
      <xdr:spPr>
        <a:xfrm>
          <a:off x="18735040" y="102013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10341</xdr:rowOff>
    </xdr:from>
    <xdr:to>
      <xdr:col>116</xdr:col>
      <xdr:colOff>63500</xdr:colOff>
      <xdr:row>61</xdr:row>
      <xdr:rowOff>22316</xdr:rowOff>
    </xdr:to>
    <xdr:cxnSp macro="">
      <xdr:nvCxnSpPr>
        <xdr:cNvPr id="612" name="直線コネクタ 611">
          <a:extLst>
            <a:ext uri="{FF2B5EF4-FFF2-40B4-BE49-F238E27FC236}">
              <a16:creationId xmlns:a16="http://schemas.microsoft.com/office/drawing/2014/main" id="{8256EE95-5CEA-4D6E-8B50-70F66D348526}"/>
            </a:ext>
          </a:extLst>
        </xdr:cNvPr>
        <xdr:cNvCxnSpPr/>
      </xdr:nvCxnSpPr>
      <xdr:spPr>
        <a:xfrm flipV="1">
          <a:off x="18778220" y="10236381"/>
          <a:ext cx="73152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157117</xdr:rowOff>
    </xdr:from>
    <xdr:to>
      <xdr:col>107</xdr:col>
      <xdr:colOff>101600</xdr:colOff>
      <xdr:row>61</xdr:row>
      <xdr:rowOff>87267</xdr:rowOff>
    </xdr:to>
    <xdr:sp macro="" textlink="">
      <xdr:nvSpPr>
        <xdr:cNvPr id="613" name="楕円 612">
          <a:extLst>
            <a:ext uri="{FF2B5EF4-FFF2-40B4-BE49-F238E27FC236}">
              <a16:creationId xmlns:a16="http://schemas.microsoft.com/office/drawing/2014/main" id="{8D19907A-3B02-469A-B611-B5271662EA45}"/>
            </a:ext>
          </a:extLst>
        </xdr:cNvPr>
        <xdr:cNvSpPr/>
      </xdr:nvSpPr>
      <xdr:spPr>
        <a:xfrm>
          <a:off x="17937480" y="102155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22316</xdr:rowOff>
    </xdr:from>
    <xdr:to>
      <xdr:col>111</xdr:col>
      <xdr:colOff>177800</xdr:colOff>
      <xdr:row>61</xdr:row>
      <xdr:rowOff>36467</xdr:rowOff>
    </xdr:to>
    <xdr:cxnSp macro="">
      <xdr:nvCxnSpPr>
        <xdr:cNvPr id="614" name="直線コネクタ 613">
          <a:extLst>
            <a:ext uri="{FF2B5EF4-FFF2-40B4-BE49-F238E27FC236}">
              <a16:creationId xmlns:a16="http://schemas.microsoft.com/office/drawing/2014/main" id="{65224610-A470-46CA-88A7-6C9058D36430}"/>
            </a:ext>
          </a:extLst>
        </xdr:cNvPr>
        <xdr:cNvCxnSpPr/>
      </xdr:nvCxnSpPr>
      <xdr:spPr>
        <a:xfrm flipV="1">
          <a:off x="17988280" y="10248356"/>
          <a:ext cx="78994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165826</xdr:rowOff>
    </xdr:from>
    <xdr:to>
      <xdr:col>102</xdr:col>
      <xdr:colOff>165100</xdr:colOff>
      <xdr:row>61</xdr:row>
      <xdr:rowOff>95976</xdr:rowOff>
    </xdr:to>
    <xdr:sp macro="" textlink="">
      <xdr:nvSpPr>
        <xdr:cNvPr id="615" name="楕円 614">
          <a:extLst>
            <a:ext uri="{FF2B5EF4-FFF2-40B4-BE49-F238E27FC236}">
              <a16:creationId xmlns:a16="http://schemas.microsoft.com/office/drawing/2014/main" id="{4BC2C578-1914-4FA7-B731-3B3A70557CA1}"/>
            </a:ext>
          </a:extLst>
        </xdr:cNvPr>
        <xdr:cNvSpPr/>
      </xdr:nvSpPr>
      <xdr:spPr>
        <a:xfrm>
          <a:off x="17162780" y="102242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36467</xdr:rowOff>
    </xdr:from>
    <xdr:to>
      <xdr:col>107</xdr:col>
      <xdr:colOff>50800</xdr:colOff>
      <xdr:row>61</xdr:row>
      <xdr:rowOff>45176</xdr:rowOff>
    </xdr:to>
    <xdr:cxnSp macro="">
      <xdr:nvCxnSpPr>
        <xdr:cNvPr id="616" name="直線コネクタ 615">
          <a:extLst>
            <a:ext uri="{FF2B5EF4-FFF2-40B4-BE49-F238E27FC236}">
              <a16:creationId xmlns:a16="http://schemas.microsoft.com/office/drawing/2014/main" id="{5FF17F3D-6136-44DB-8F8C-278E0A44CA09}"/>
            </a:ext>
          </a:extLst>
        </xdr:cNvPr>
        <xdr:cNvCxnSpPr/>
      </xdr:nvCxnSpPr>
      <xdr:spPr>
        <a:xfrm flipV="1">
          <a:off x="17213580" y="10262507"/>
          <a:ext cx="7747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8527</xdr:rowOff>
    </xdr:from>
    <xdr:to>
      <xdr:col>98</xdr:col>
      <xdr:colOff>38100</xdr:colOff>
      <xdr:row>61</xdr:row>
      <xdr:rowOff>110127</xdr:rowOff>
    </xdr:to>
    <xdr:sp macro="" textlink="">
      <xdr:nvSpPr>
        <xdr:cNvPr id="617" name="楕円 616">
          <a:extLst>
            <a:ext uri="{FF2B5EF4-FFF2-40B4-BE49-F238E27FC236}">
              <a16:creationId xmlns:a16="http://schemas.microsoft.com/office/drawing/2014/main" id="{3FC32125-70D7-49F9-90EF-99E82B7B8FBB}"/>
            </a:ext>
          </a:extLst>
        </xdr:cNvPr>
        <xdr:cNvSpPr/>
      </xdr:nvSpPr>
      <xdr:spPr>
        <a:xfrm>
          <a:off x="16388080" y="102345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45176</xdr:rowOff>
    </xdr:from>
    <xdr:to>
      <xdr:col>102</xdr:col>
      <xdr:colOff>114300</xdr:colOff>
      <xdr:row>61</xdr:row>
      <xdr:rowOff>59327</xdr:rowOff>
    </xdr:to>
    <xdr:cxnSp macro="">
      <xdr:nvCxnSpPr>
        <xdr:cNvPr id="618" name="直線コネクタ 617">
          <a:extLst>
            <a:ext uri="{FF2B5EF4-FFF2-40B4-BE49-F238E27FC236}">
              <a16:creationId xmlns:a16="http://schemas.microsoft.com/office/drawing/2014/main" id="{F0BBFD0B-4602-4E85-A766-6BAA69625E6D}"/>
            </a:ext>
          </a:extLst>
        </xdr:cNvPr>
        <xdr:cNvCxnSpPr/>
      </xdr:nvCxnSpPr>
      <xdr:spPr>
        <a:xfrm flipV="1">
          <a:off x="16431260" y="10271216"/>
          <a:ext cx="78232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109781</xdr:rowOff>
    </xdr:from>
    <xdr:ext cx="469744" cy="259045"/>
    <xdr:sp macro="" textlink="">
      <xdr:nvSpPr>
        <xdr:cNvPr id="619" name="n_1aveValue【学校施設】&#10;一人当たり面積">
          <a:extLst>
            <a:ext uri="{FF2B5EF4-FFF2-40B4-BE49-F238E27FC236}">
              <a16:creationId xmlns:a16="http://schemas.microsoft.com/office/drawing/2014/main" id="{F27440D3-55AC-4E8B-930B-B4067D9627A5}"/>
            </a:ext>
          </a:extLst>
        </xdr:cNvPr>
        <xdr:cNvSpPr txBox="1"/>
      </xdr:nvSpPr>
      <xdr:spPr>
        <a:xfrm>
          <a:off x="18561127" y="983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125565</xdr:rowOff>
    </xdr:from>
    <xdr:ext cx="469744" cy="259045"/>
    <xdr:sp macro="" textlink="">
      <xdr:nvSpPr>
        <xdr:cNvPr id="620" name="n_2aveValue【学校施設】&#10;一人当たり面積">
          <a:extLst>
            <a:ext uri="{FF2B5EF4-FFF2-40B4-BE49-F238E27FC236}">
              <a16:creationId xmlns:a16="http://schemas.microsoft.com/office/drawing/2014/main" id="{507D9B35-9C82-4C92-A17D-46601517FE3D}"/>
            </a:ext>
          </a:extLst>
        </xdr:cNvPr>
        <xdr:cNvSpPr txBox="1"/>
      </xdr:nvSpPr>
      <xdr:spPr>
        <a:xfrm>
          <a:off x="17776267" y="968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135362</xdr:rowOff>
    </xdr:from>
    <xdr:ext cx="469744" cy="259045"/>
    <xdr:sp macro="" textlink="">
      <xdr:nvSpPr>
        <xdr:cNvPr id="621" name="n_3aveValue【学校施設】&#10;一人当たり面積">
          <a:extLst>
            <a:ext uri="{FF2B5EF4-FFF2-40B4-BE49-F238E27FC236}">
              <a16:creationId xmlns:a16="http://schemas.microsoft.com/office/drawing/2014/main" id="{59FA9C4C-DADC-4422-8442-E6BA482F8FB2}"/>
            </a:ext>
          </a:extLst>
        </xdr:cNvPr>
        <xdr:cNvSpPr txBox="1"/>
      </xdr:nvSpPr>
      <xdr:spPr>
        <a:xfrm>
          <a:off x="17001567" y="969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156046</xdr:rowOff>
    </xdr:from>
    <xdr:ext cx="469744" cy="259045"/>
    <xdr:sp macro="" textlink="">
      <xdr:nvSpPr>
        <xdr:cNvPr id="622" name="n_4aveValue【学校施設】&#10;一人当たり面積">
          <a:extLst>
            <a:ext uri="{FF2B5EF4-FFF2-40B4-BE49-F238E27FC236}">
              <a16:creationId xmlns:a16="http://schemas.microsoft.com/office/drawing/2014/main" id="{1E88558E-3581-461C-A09F-19281501A0B5}"/>
            </a:ext>
          </a:extLst>
        </xdr:cNvPr>
        <xdr:cNvSpPr txBox="1"/>
      </xdr:nvSpPr>
      <xdr:spPr>
        <a:xfrm>
          <a:off x="16226867" y="971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64243</xdr:rowOff>
    </xdr:from>
    <xdr:ext cx="469744" cy="259045"/>
    <xdr:sp macro="" textlink="">
      <xdr:nvSpPr>
        <xdr:cNvPr id="623" name="n_1mainValue【学校施設】&#10;一人当たり面積">
          <a:extLst>
            <a:ext uri="{FF2B5EF4-FFF2-40B4-BE49-F238E27FC236}">
              <a16:creationId xmlns:a16="http://schemas.microsoft.com/office/drawing/2014/main" id="{BF997C22-D405-4C6B-A825-BD56FB4CABC1}"/>
            </a:ext>
          </a:extLst>
        </xdr:cNvPr>
        <xdr:cNvSpPr txBox="1"/>
      </xdr:nvSpPr>
      <xdr:spPr>
        <a:xfrm>
          <a:off x="18561127" y="1029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78394</xdr:rowOff>
    </xdr:from>
    <xdr:ext cx="469744" cy="259045"/>
    <xdr:sp macro="" textlink="">
      <xdr:nvSpPr>
        <xdr:cNvPr id="624" name="n_2mainValue【学校施設】&#10;一人当たり面積">
          <a:extLst>
            <a:ext uri="{FF2B5EF4-FFF2-40B4-BE49-F238E27FC236}">
              <a16:creationId xmlns:a16="http://schemas.microsoft.com/office/drawing/2014/main" id="{4E064F5C-C082-4BFF-A6D0-731FC595BD00}"/>
            </a:ext>
          </a:extLst>
        </xdr:cNvPr>
        <xdr:cNvSpPr txBox="1"/>
      </xdr:nvSpPr>
      <xdr:spPr>
        <a:xfrm>
          <a:off x="17776267" y="1030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87103</xdr:rowOff>
    </xdr:from>
    <xdr:ext cx="469744" cy="259045"/>
    <xdr:sp macro="" textlink="">
      <xdr:nvSpPr>
        <xdr:cNvPr id="625" name="n_3mainValue【学校施設】&#10;一人当たり面積">
          <a:extLst>
            <a:ext uri="{FF2B5EF4-FFF2-40B4-BE49-F238E27FC236}">
              <a16:creationId xmlns:a16="http://schemas.microsoft.com/office/drawing/2014/main" id="{1EEB4D66-E905-4763-AAB5-224A4BA7B8AD}"/>
            </a:ext>
          </a:extLst>
        </xdr:cNvPr>
        <xdr:cNvSpPr txBox="1"/>
      </xdr:nvSpPr>
      <xdr:spPr>
        <a:xfrm>
          <a:off x="17001567" y="1031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101254</xdr:rowOff>
    </xdr:from>
    <xdr:ext cx="469744" cy="259045"/>
    <xdr:sp macro="" textlink="">
      <xdr:nvSpPr>
        <xdr:cNvPr id="626" name="n_4mainValue【学校施設】&#10;一人当たり面積">
          <a:extLst>
            <a:ext uri="{FF2B5EF4-FFF2-40B4-BE49-F238E27FC236}">
              <a16:creationId xmlns:a16="http://schemas.microsoft.com/office/drawing/2014/main" id="{6D215AB0-21F1-425B-B8C7-0C7D1D83A5E1}"/>
            </a:ext>
          </a:extLst>
        </xdr:cNvPr>
        <xdr:cNvSpPr txBox="1"/>
      </xdr:nvSpPr>
      <xdr:spPr>
        <a:xfrm>
          <a:off x="16226867" y="1032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35A406CB-AB26-4C18-BB63-F64A17D19C3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90D059A9-18B5-4012-BE8D-E166C2577E3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963B54DA-1A96-4D02-B813-9A527EE9BC4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8AA2DBD9-E311-4F11-8818-F58FFC105E9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28CB4D76-7148-4F0E-BD0F-0DA9BB351F39}"/>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841B24C1-DC88-41A8-AC01-AD960A40024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18D504F0-AAC6-4970-A314-E60C904F3FA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88D44EA3-F396-495E-91AB-5BF71E822864}"/>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E0BF067C-8709-4AFB-B58D-4339F2F2993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9E24B1E0-E681-451C-B12B-B54230424FD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382DA53E-E517-45D9-A835-96AD1995566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7886B27C-4E2B-45B1-8AC0-97336310400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D45CB36D-0E58-45E4-BB5D-DC14CA090E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20B6A647-4CA1-47C0-9D78-B48821787E04}"/>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A538725D-330E-417E-BADA-CB952A33775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75E3883E-1469-49AF-A4F9-6EDCB0E3D75D}"/>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F4FE1338-BB6C-4067-BD9C-8F14EE7A0B1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1D671258-7F9B-42EF-831F-A5223498466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F4027740-E0AC-4604-842D-8525592A023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4641AB33-C57D-4BE3-9C5F-D0DB21573F8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903A461E-7C70-4302-8863-D40333F6F17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0AB2E561-6BE8-4B55-819D-9A453BEC571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185FE697-DD51-4085-BA90-2D0B835907B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25148A2E-BE7B-4C9B-828F-2BB6F8BFB40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E92C1CA0-861C-4688-BF45-3ADD99A42ADA}"/>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4BB2285F-F58D-4BC5-BD44-C13FB07E5A2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07E36C91-289A-4E7F-8CD1-7B14A3C0222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a16="http://schemas.microsoft.com/office/drawing/2014/main" id="{FF681A58-BF48-4EA4-952F-5213861FB7B5}"/>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a:extLst>
            <a:ext uri="{FF2B5EF4-FFF2-40B4-BE49-F238E27FC236}">
              <a16:creationId xmlns:a16="http://schemas.microsoft.com/office/drawing/2014/main" id="{82334579-FE99-439A-BDC3-FE0839BA1B69}"/>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a16="http://schemas.microsoft.com/office/drawing/2014/main" id="{25BB1B91-BAE0-4E41-9AD4-E084D41814ED}"/>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a:extLst>
            <a:ext uri="{FF2B5EF4-FFF2-40B4-BE49-F238E27FC236}">
              <a16:creationId xmlns:a16="http://schemas.microsoft.com/office/drawing/2014/main" id="{25E9F080-EA6A-4432-9858-6213A95D2B2F}"/>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a16="http://schemas.microsoft.com/office/drawing/2014/main" id="{4ED15D3D-DD45-49AD-A099-68A61356FCAE}"/>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a:extLst>
            <a:ext uri="{FF2B5EF4-FFF2-40B4-BE49-F238E27FC236}">
              <a16:creationId xmlns:a16="http://schemas.microsoft.com/office/drawing/2014/main" id="{72AAC216-4A15-4A86-99DD-69C7A0F50B8F}"/>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a16="http://schemas.microsoft.com/office/drawing/2014/main" id="{F6B9CEF1-72CD-497F-9615-37C1643882D7}"/>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a:extLst>
            <a:ext uri="{FF2B5EF4-FFF2-40B4-BE49-F238E27FC236}">
              <a16:creationId xmlns:a16="http://schemas.microsoft.com/office/drawing/2014/main" id="{4C2EF2A0-5AC9-4C5E-AE48-26A89A950E17}"/>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a16="http://schemas.microsoft.com/office/drawing/2014/main" id="{B92F8D59-7B95-4B64-8B90-0B684F7F178A}"/>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a:extLst>
            <a:ext uri="{FF2B5EF4-FFF2-40B4-BE49-F238E27FC236}">
              <a16:creationId xmlns:a16="http://schemas.microsoft.com/office/drawing/2014/main" id="{7B185A96-8EE3-41EA-AEC0-5CA106EDB7A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1A7B6E6E-CACA-46D0-9680-544E158D98F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a:extLst>
            <a:ext uri="{FF2B5EF4-FFF2-40B4-BE49-F238E27FC236}">
              <a16:creationId xmlns:a16="http://schemas.microsoft.com/office/drawing/2014/main" id="{16D889B5-5FC4-4863-BCC4-5D4BB0D2992F}"/>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5C26A476-CBDF-4786-A33C-073C30FF179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3811</xdr:rowOff>
    </xdr:to>
    <xdr:cxnSp macro="">
      <xdr:nvCxnSpPr>
        <xdr:cNvPr id="667" name="直線コネクタ 666">
          <a:extLst>
            <a:ext uri="{FF2B5EF4-FFF2-40B4-BE49-F238E27FC236}">
              <a16:creationId xmlns:a16="http://schemas.microsoft.com/office/drawing/2014/main" id="{B1372397-853C-4000-9D98-82F31EFAD36E}"/>
            </a:ext>
          </a:extLst>
        </xdr:cNvPr>
        <xdr:cNvCxnSpPr/>
      </xdr:nvCxnSpPr>
      <xdr:spPr>
        <a:xfrm flipV="1">
          <a:off x="14375764" y="16729710"/>
          <a:ext cx="0" cy="1379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668" name="【公民館】&#10;有形固定資産減価償却率最小値テキスト">
          <a:extLst>
            <a:ext uri="{FF2B5EF4-FFF2-40B4-BE49-F238E27FC236}">
              <a16:creationId xmlns:a16="http://schemas.microsoft.com/office/drawing/2014/main" id="{C3B42834-9E42-4D6B-B615-93FEE11FBE63}"/>
            </a:ext>
          </a:extLst>
        </xdr:cNvPr>
        <xdr:cNvSpPr txBox="1"/>
      </xdr:nvSpPr>
      <xdr:spPr>
        <a:xfrm>
          <a:off x="14414500" y="18112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669" name="直線コネクタ 668">
          <a:extLst>
            <a:ext uri="{FF2B5EF4-FFF2-40B4-BE49-F238E27FC236}">
              <a16:creationId xmlns:a16="http://schemas.microsoft.com/office/drawing/2014/main" id="{19A94E18-AD1F-4ECB-815A-E5BD0AFEB5C4}"/>
            </a:ext>
          </a:extLst>
        </xdr:cNvPr>
        <xdr:cNvCxnSpPr/>
      </xdr:nvCxnSpPr>
      <xdr:spPr>
        <a:xfrm>
          <a:off x="14287500" y="181089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70" name="【公民館】&#10;有形固定資産減価償却率最大値テキスト">
          <a:extLst>
            <a:ext uri="{FF2B5EF4-FFF2-40B4-BE49-F238E27FC236}">
              <a16:creationId xmlns:a16="http://schemas.microsoft.com/office/drawing/2014/main" id="{3E7446E0-E259-4A86-BCC5-987F80E30F89}"/>
            </a:ext>
          </a:extLst>
        </xdr:cNvPr>
        <xdr:cNvSpPr txBox="1"/>
      </xdr:nvSpPr>
      <xdr:spPr>
        <a:xfrm>
          <a:off x="14414500" y="1650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1" name="直線コネクタ 670">
          <a:extLst>
            <a:ext uri="{FF2B5EF4-FFF2-40B4-BE49-F238E27FC236}">
              <a16:creationId xmlns:a16="http://schemas.microsoft.com/office/drawing/2014/main" id="{59BAF8F4-4D47-4E10-B340-4803D80613F4}"/>
            </a:ext>
          </a:extLst>
        </xdr:cNvPr>
        <xdr:cNvCxnSpPr/>
      </xdr:nvCxnSpPr>
      <xdr:spPr>
        <a:xfrm>
          <a:off x="1428750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78757</xdr:rowOff>
    </xdr:from>
    <xdr:ext cx="405111" cy="259045"/>
    <xdr:sp macro="" textlink="">
      <xdr:nvSpPr>
        <xdr:cNvPr id="672" name="【公民館】&#10;有形固定資産減価償却率平均値テキスト">
          <a:extLst>
            <a:ext uri="{FF2B5EF4-FFF2-40B4-BE49-F238E27FC236}">
              <a16:creationId xmlns:a16="http://schemas.microsoft.com/office/drawing/2014/main" id="{F1F7036E-526B-4232-9FBD-D4AA7D0D8962}"/>
            </a:ext>
          </a:extLst>
        </xdr:cNvPr>
        <xdr:cNvSpPr txBox="1"/>
      </xdr:nvSpPr>
      <xdr:spPr>
        <a:xfrm>
          <a:off x="14414500" y="17345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673" name="フローチャート: 判断 672">
          <a:extLst>
            <a:ext uri="{FF2B5EF4-FFF2-40B4-BE49-F238E27FC236}">
              <a16:creationId xmlns:a16="http://schemas.microsoft.com/office/drawing/2014/main" id="{7D4CD820-FEE9-4350-A0DB-5FF41D360184}"/>
            </a:ext>
          </a:extLst>
        </xdr:cNvPr>
        <xdr:cNvSpPr/>
      </xdr:nvSpPr>
      <xdr:spPr>
        <a:xfrm>
          <a:off x="14325600" y="174904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674" name="フローチャート: 判断 673">
          <a:extLst>
            <a:ext uri="{FF2B5EF4-FFF2-40B4-BE49-F238E27FC236}">
              <a16:creationId xmlns:a16="http://schemas.microsoft.com/office/drawing/2014/main" id="{92520F66-42B7-4D4B-828D-05499A1083CD}"/>
            </a:ext>
          </a:extLst>
        </xdr:cNvPr>
        <xdr:cNvSpPr/>
      </xdr:nvSpPr>
      <xdr:spPr>
        <a:xfrm>
          <a:off x="135788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36830</xdr:rowOff>
    </xdr:from>
    <xdr:to>
      <xdr:col>76</xdr:col>
      <xdr:colOff>165100</xdr:colOff>
      <xdr:row>104</xdr:row>
      <xdr:rowOff>138430</xdr:rowOff>
    </xdr:to>
    <xdr:sp macro="" textlink="">
      <xdr:nvSpPr>
        <xdr:cNvPr id="675" name="フローチャート: 判断 674">
          <a:extLst>
            <a:ext uri="{FF2B5EF4-FFF2-40B4-BE49-F238E27FC236}">
              <a16:creationId xmlns:a16="http://schemas.microsoft.com/office/drawing/2014/main" id="{BAA17352-85F5-4612-8271-A3ADC1CC5DF5}"/>
            </a:ext>
          </a:extLst>
        </xdr:cNvPr>
        <xdr:cNvSpPr/>
      </xdr:nvSpPr>
      <xdr:spPr>
        <a:xfrm>
          <a:off x="12804140" y="1747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130175</xdr:rowOff>
    </xdr:from>
    <xdr:to>
      <xdr:col>72</xdr:col>
      <xdr:colOff>38100</xdr:colOff>
      <xdr:row>104</xdr:row>
      <xdr:rowOff>60325</xdr:rowOff>
    </xdr:to>
    <xdr:sp macro="" textlink="">
      <xdr:nvSpPr>
        <xdr:cNvPr id="676" name="フローチャート: 判断 675">
          <a:extLst>
            <a:ext uri="{FF2B5EF4-FFF2-40B4-BE49-F238E27FC236}">
              <a16:creationId xmlns:a16="http://schemas.microsoft.com/office/drawing/2014/main" id="{2ADCD454-2817-496B-9FF9-5B6DD4EF8EE9}"/>
            </a:ext>
          </a:extLst>
        </xdr:cNvPr>
        <xdr:cNvSpPr/>
      </xdr:nvSpPr>
      <xdr:spPr>
        <a:xfrm>
          <a:off x="12029440" y="173970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77" name="フローチャート: 判断 676">
          <a:extLst>
            <a:ext uri="{FF2B5EF4-FFF2-40B4-BE49-F238E27FC236}">
              <a16:creationId xmlns:a16="http://schemas.microsoft.com/office/drawing/2014/main" id="{126058E1-9F54-49CE-86CF-47BB2C25B3AC}"/>
            </a:ext>
          </a:extLst>
        </xdr:cNvPr>
        <xdr:cNvSpPr/>
      </xdr:nvSpPr>
      <xdr:spPr>
        <a:xfrm>
          <a:off x="11231880" y="17421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2A719412-40A6-42CE-A427-B7AD5FCABD5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FA7DABC4-25B2-453A-A039-B89111C0818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3228F3D1-B283-4DE2-B0BE-EFAE1DF5829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54183901-CC63-446E-83AE-4000CB56AAE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4496A2D0-510A-4E52-986C-D54E3D95761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683" name="楕円 682">
          <a:extLst>
            <a:ext uri="{FF2B5EF4-FFF2-40B4-BE49-F238E27FC236}">
              <a16:creationId xmlns:a16="http://schemas.microsoft.com/office/drawing/2014/main" id="{9C066B4A-F208-4BE6-867E-736A40E09107}"/>
            </a:ext>
          </a:extLst>
        </xdr:cNvPr>
        <xdr:cNvSpPr/>
      </xdr:nvSpPr>
      <xdr:spPr>
        <a:xfrm>
          <a:off x="14325600" y="1764283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19066</xdr:rowOff>
    </xdr:from>
    <xdr:ext cx="405111" cy="259045"/>
    <xdr:sp macro="" textlink="">
      <xdr:nvSpPr>
        <xdr:cNvPr id="684" name="【公民館】&#10;有形固定資産減価償却率該当値テキスト">
          <a:extLst>
            <a:ext uri="{FF2B5EF4-FFF2-40B4-BE49-F238E27FC236}">
              <a16:creationId xmlns:a16="http://schemas.microsoft.com/office/drawing/2014/main" id="{BB5C81CA-C7FA-4753-84FB-2569BAEA49AF}"/>
            </a:ext>
          </a:extLst>
        </xdr:cNvPr>
        <xdr:cNvSpPr txBox="1"/>
      </xdr:nvSpPr>
      <xdr:spPr>
        <a:xfrm>
          <a:off x="14414500" y="1762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2539</xdr:rowOff>
    </xdr:from>
    <xdr:to>
      <xdr:col>81</xdr:col>
      <xdr:colOff>101600</xdr:colOff>
      <xdr:row>105</xdr:row>
      <xdr:rowOff>104139</xdr:rowOff>
    </xdr:to>
    <xdr:sp macro="" textlink="">
      <xdr:nvSpPr>
        <xdr:cNvPr id="685" name="楕円 684">
          <a:extLst>
            <a:ext uri="{FF2B5EF4-FFF2-40B4-BE49-F238E27FC236}">
              <a16:creationId xmlns:a16="http://schemas.microsoft.com/office/drawing/2014/main" id="{D80E8C31-B6D8-4D3B-8536-E886B48C7DCB}"/>
            </a:ext>
          </a:extLst>
        </xdr:cNvPr>
        <xdr:cNvSpPr/>
      </xdr:nvSpPr>
      <xdr:spPr>
        <a:xfrm>
          <a:off x="1357884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53339</xdr:rowOff>
    </xdr:from>
    <xdr:to>
      <xdr:col>85</xdr:col>
      <xdr:colOff>127000</xdr:colOff>
      <xdr:row>105</xdr:row>
      <xdr:rowOff>91439</xdr:rowOff>
    </xdr:to>
    <xdr:cxnSp macro="">
      <xdr:nvCxnSpPr>
        <xdr:cNvPr id="686" name="直線コネクタ 685">
          <a:extLst>
            <a:ext uri="{FF2B5EF4-FFF2-40B4-BE49-F238E27FC236}">
              <a16:creationId xmlns:a16="http://schemas.microsoft.com/office/drawing/2014/main" id="{89E7AA16-CB5C-4BB4-ABF9-F8C323CB7EBC}"/>
            </a:ext>
          </a:extLst>
        </xdr:cNvPr>
        <xdr:cNvCxnSpPr/>
      </xdr:nvCxnSpPr>
      <xdr:spPr>
        <a:xfrm>
          <a:off x="13629640" y="17655539"/>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130175</xdr:rowOff>
    </xdr:from>
    <xdr:to>
      <xdr:col>76</xdr:col>
      <xdr:colOff>165100</xdr:colOff>
      <xdr:row>105</xdr:row>
      <xdr:rowOff>60325</xdr:rowOff>
    </xdr:to>
    <xdr:sp macro="" textlink="">
      <xdr:nvSpPr>
        <xdr:cNvPr id="687" name="楕円 686">
          <a:extLst>
            <a:ext uri="{FF2B5EF4-FFF2-40B4-BE49-F238E27FC236}">
              <a16:creationId xmlns:a16="http://schemas.microsoft.com/office/drawing/2014/main" id="{2198E116-D118-417B-BAB2-3FF3ABA9ECC8}"/>
            </a:ext>
          </a:extLst>
        </xdr:cNvPr>
        <xdr:cNvSpPr/>
      </xdr:nvSpPr>
      <xdr:spPr>
        <a:xfrm>
          <a:off x="12804140" y="17564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9525</xdr:rowOff>
    </xdr:from>
    <xdr:to>
      <xdr:col>81</xdr:col>
      <xdr:colOff>50800</xdr:colOff>
      <xdr:row>105</xdr:row>
      <xdr:rowOff>53339</xdr:rowOff>
    </xdr:to>
    <xdr:cxnSp macro="">
      <xdr:nvCxnSpPr>
        <xdr:cNvPr id="688" name="直線コネクタ 687">
          <a:extLst>
            <a:ext uri="{FF2B5EF4-FFF2-40B4-BE49-F238E27FC236}">
              <a16:creationId xmlns:a16="http://schemas.microsoft.com/office/drawing/2014/main" id="{48BAF753-A526-4B5B-AAC4-2C59D664DCBE}"/>
            </a:ext>
          </a:extLst>
        </xdr:cNvPr>
        <xdr:cNvCxnSpPr/>
      </xdr:nvCxnSpPr>
      <xdr:spPr>
        <a:xfrm>
          <a:off x="12854940" y="17611725"/>
          <a:ext cx="7747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86361</xdr:rowOff>
    </xdr:from>
    <xdr:to>
      <xdr:col>72</xdr:col>
      <xdr:colOff>38100</xdr:colOff>
      <xdr:row>105</xdr:row>
      <xdr:rowOff>16511</xdr:rowOff>
    </xdr:to>
    <xdr:sp macro="" textlink="">
      <xdr:nvSpPr>
        <xdr:cNvPr id="689" name="楕円 688">
          <a:extLst>
            <a:ext uri="{FF2B5EF4-FFF2-40B4-BE49-F238E27FC236}">
              <a16:creationId xmlns:a16="http://schemas.microsoft.com/office/drawing/2014/main" id="{16910AF5-3E79-43D3-BE4B-175A80B60F9F}"/>
            </a:ext>
          </a:extLst>
        </xdr:cNvPr>
        <xdr:cNvSpPr/>
      </xdr:nvSpPr>
      <xdr:spPr>
        <a:xfrm>
          <a:off x="12029440" y="175209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137161</xdr:rowOff>
    </xdr:from>
    <xdr:to>
      <xdr:col>76</xdr:col>
      <xdr:colOff>114300</xdr:colOff>
      <xdr:row>105</xdr:row>
      <xdr:rowOff>9525</xdr:rowOff>
    </xdr:to>
    <xdr:cxnSp macro="">
      <xdr:nvCxnSpPr>
        <xdr:cNvPr id="690" name="直線コネクタ 689">
          <a:extLst>
            <a:ext uri="{FF2B5EF4-FFF2-40B4-BE49-F238E27FC236}">
              <a16:creationId xmlns:a16="http://schemas.microsoft.com/office/drawing/2014/main" id="{28E8622A-5903-4999-AF0F-13E44C3D8909}"/>
            </a:ext>
          </a:extLst>
        </xdr:cNvPr>
        <xdr:cNvCxnSpPr/>
      </xdr:nvCxnSpPr>
      <xdr:spPr>
        <a:xfrm>
          <a:off x="12072620" y="17571721"/>
          <a:ext cx="78232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168275</xdr:rowOff>
    </xdr:from>
    <xdr:to>
      <xdr:col>67</xdr:col>
      <xdr:colOff>101600</xdr:colOff>
      <xdr:row>104</xdr:row>
      <xdr:rowOff>98425</xdr:rowOff>
    </xdr:to>
    <xdr:sp macro="" textlink="">
      <xdr:nvSpPr>
        <xdr:cNvPr id="691" name="楕円 690">
          <a:extLst>
            <a:ext uri="{FF2B5EF4-FFF2-40B4-BE49-F238E27FC236}">
              <a16:creationId xmlns:a16="http://schemas.microsoft.com/office/drawing/2014/main" id="{3780F7AC-E4F7-44D1-91EE-36E882DE5AA2}"/>
            </a:ext>
          </a:extLst>
        </xdr:cNvPr>
        <xdr:cNvSpPr/>
      </xdr:nvSpPr>
      <xdr:spPr>
        <a:xfrm>
          <a:off x="11231880" y="17435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47625</xdr:rowOff>
    </xdr:from>
    <xdr:to>
      <xdr:col>71</xdr:col>
      <xdr:colOff>177800</xdr:colOff>
      <xdr:row>104</xdr:row>
      <xdr:rowOff>137161</xdr:rowOff>
    </xdr:to>
    <xdr:cxnSp macro="">
      <xdr:nvCxnSpPr>
        <xdr:cNvPr id="692" name="直線コネクタ 691">
          <a:extLst>
            <a:ext uri="{FF2B5EF4-FFF2-40B4-BE49-F238E27FC236}">
              <a16:creationId xmlns:a16="http://schemas.microsoft.com/office/drawing/2014/main" id="{69323F9B-5CF9-4316-BFC9-93E20ED21D4A}"/>
            </a:ext>
          </a:extLst>
        </xdr:cNvPr>
        <xdr:cNvCxnSpPr/>
      </xdr:nvCxnSpPr>
      <xdr:spPr>
        <a:xfrm>
          <a:off x="11282680" y="17482185"/>
          <a:ext cx="78994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693" name="n_1aveValue【公民館】&#10;有形固定資産減価償却率">
          <a:extLst>
            <a:ext uri="{FF2B5EF4-FFF2-40B4-BE49-F238E27FC236}">
              <a16:creationId xmlns:a16="http://schemas.microsoft.com/office/drawing/2014/main" id="{9CD4A3BB-02E7-4973-9028-61E77585C34F}"/>
            </a:ext>
          </a:extLst>
        </xdr:cNvPr>
        <xdr:cNvSpPr txBox="1"/>
      </xdr:nvSpPr>
      <xdr:spPr>
        <a:xfrm>
          <a:off x="134372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154957</xdr:rowOff>
    </xdr:from>
    <xdr:ext cx="405111" cy="259045"/>
    <xdr:sp macro="" textlink="">
      <xdr:nvSpPr>
        <xdr:cNvPr id="694" name="n_2aveValue【公民館】&#10;有形固定資産減価償却率">
          <a:extLst>
            <a:ext uri="{FF2B5EF4-FFF2-40B4-BE49-F238E27FC236}">
              <a16:creationId xmlns:a16="http://schemas.microsoft.com/office/drawing/2014/main" id="{C107BDD7-54D3-4F4E-89AB-FA9AE90BA367}"/>
            </a:ext>
          </a:extLst>
        </xdr:cNvPr>
        <xdr:cNvSpPr txBox="1"/>
      </xdr:nvSpPr>
      <xdr:spPr>
        <a:xfrm>
          <a:off x="12675244" y="1725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76852</xdr:rowOff>
    </xdr:from>
    <xdr:ext cx="405111" cy="259045"/>
    <xdr:sp macro="" textlink="">
      <xdr:nvSpPr>
        <xdr:cNvPr id="695" name="n_3aveValue【公民館】&#10;有形固定資産減価償却率">
          <a:extLst>
            <a:ext uri="{FF2B5EF4-FFF2-40B4-BE49-F238E27FC236}">
              <a16:creationId xmlns:a16="http://schemas.microsoft.com/office/drawing/2014/main" id="{5D1D2294-37F8-43E3-84A2-B98441925E86}"/>
            </a:ext>
          </a:extLst>
        </xdr:cNvPr>
        <xdr:cNvSpPr txBox="1"/>
      </xdr:nvSpPr>
      <xdr:spPr>
        <a:xfrm>
          <a:off x="11900544" y="171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696" name="n_4aveValue【公民館】&#10;有形固定資産減価償却率">
          <a:extLst>
            <a:ext uri="{FF2B5EF4-FFF2-40B4-BE49-F238E27FC236}">
              <a16:creationId xmlns:a16="http://schemas.microsoft.com/office/drawing/2014/main" id="{31157C85-F70F-4A66-AB87-BEB80BF38E8B}"/>
            </a:ext>
          </a:extLst>
        </xdr:cNvPr>
        <xdr:cNvSpPr txBox="1"/>
      </xdr:nvSpPr>
      <xdr:spPr>
        <a:xfrm>
          <a:off x="11102984" y="17200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95266</xdr:rowOff>
    </xdr:from>
    <xdr:ext cx="405111" cy="259045"/>
    <xdr:sp macro="" textlink="">
      <xdr:nvSpPr>
        <xdr:cNvPr id="697" name="n_1mainValue【公民館】&#10;有形固定資産減価償却率">
          <a:extLst>
            <a:ext uri="{FF2B5EF4-FFF2-40B4-BE49-F238E27FC236}">
              <a16:creationId xmlns:a16="http://schemas.microsoft.com/office/drawing/2014/main" id="{A840970A-AF59-4602-BC7A-A91BC6F38E96}"/>
            </a:ext>
          </a:extLst>
        </xdr:cNvPr>
        <xdr:cNvSpPr txBox="1"/>
      </xdr:nvSpPr>
      <xdr:spPr>
        <a:xfrm>
          <a:off x="134372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51452</xdr:rowOff>
    </xdr:from>
    <xdr:ext cx="405111" cy="259045"/>
    <xdr:sp macro="" textlink="">
      <xdr:nvSpPr>
        <xdr:cNvPr id="698" name="n_2mainValue【公民館】&#10;有形固定資産減価償却率">
          <a:extLst>
            <a:ext uri="{FF2B5EF4-FFF2-40B4-BE49-F238E27FC236}">
              <a16:creationId xmlns:a16="http://schemas.microsoft.com/office/drawing/2014/main" id="{E75A014F-427D-4B5C-A8F4-9155043E11D5}"/>
            </a:ext>
          </a:extLst>
        </xdr:cNvPr>
        <xdr:cNvSpPr txBox="1"/>
      </xdr:nvSpPr>
      <xdr:spPr>
        <a:xfrm>
          <a:off x="12675244" y="1765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7638</xdr:rowOff>
    </xdr:from>
    <xdr:ext cx="405111" cy="259045"/>
    <xdr:sp macro="" textlink="">
      <xdr:nvSpPr>
        <xdr:cNvPr id="699" name="n_3mainValue【公民館】&#10;有形固定資産減価償却率">
          <a:extLst>
            <a:ext uri="{FF2B5EF4-FFF2-40B4-BE49-F238E27FC236}">
              <a16:creationId xmlns:a16="http://schemas.microsoft.com/office/drawing/2014/main" id="{0C217159-8FA9-4690-A2DD-C9FDA28B3D6C}"/>
            </a:ext>
          </a:extLst>
        </xdr:cNvPr>
        <xdr:cNvSpPr txBox="1"/>
      </xdr:nvSpPr>
      <xdr:spPr>
        <a:xfrm>
          <a:off x="11900544" y="176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89552</xdr:rowOff>
    </xdr:from>
    <xdr:ext cx="405111" cy="259045"/>
    <xdr:sp macro="" textlink="">
      <xdr:nvSpPr>
        <xdr:cNvPr id="700" name="n_4mainValue【公民館】&#10;有形固定資産減価償却率">
          <a:extLst>
            <a:ext uri="{FF2B5EF4-FFF2-40B4-BE49-F238E27FC236}">
              <a16:creationId xmlns:a16="http://schemas.microsoft.com/office/drawing/2014/main" id="{E4550892-DFB2-4118-B0D8-116B1EBCF551}"/>
            </a:ext>
          </a:extLst>
        </xdr:cNvPr>
        <xdr:cNvSpPr txBox="1"/>
      </xdr:nvSpPr>
      <xdr:spPr>
        <a:xfrm>
          <a:off x="11102984" y="1752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2631BE98-37AF-455B-B7A9-B767C7BAEC6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F06BB89B-073A-4BFD-8832-98F064378D4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C8752876-8549-4E45-9C98-B7749898AD9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956C1A68-D453-4E97-AD99-AD4E64B42C1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52177F02-9E89-4E02-90A5-F19CEE05582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7477409F-196C-4EF1-9462-C5CD0B7D9CD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BD616381-99EB-456E-A206-EC933600E66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E947F915-F790-4250-8AC2-0C702682CCF2}"/>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271B2DDF-AA6C-4D74-944F-D0F6659EB5F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3C4C6035-1BD8-4EC0-9DC1-286F596386F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a:extLst>
            <a:ext uri="{FF2B5EF4-FFF2-40B4-BE49-F238E27FC236}">
              <a16:creationId xmlns:a16="http://schemas.microsoft.com/office/drawing/2014/main" id="{37FB4F16-9005-44E7-AA62-39B9BA84B596}"/>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a:extLst>
            <a:ext uri="{FF2B5EF4-FFF2-40B4-BE49-F238E27FC236}">
              <a16:creationId xmlns:a16="http://schemas.microsoft.com/office/drawing/2014/main" id="{1B79C022-0158-4225-8A22-7DA5CC2CE101}"/>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a:extLst>
            <a:ext uri="{FF2B5EF4-FFF2-40B4-BE49-F238E27FC236}">
              <a16:creationId xmlns:a16="http://schemas.microsoft.com/office/drawing/2014/main" id="{F5A20359-44D4-422A-B0AF-6F46534D5C46}"/>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a:extLst>
            <a:ext uri="{FF2B5EF4-FFF2-40B4-BE49-F238E27FC236}">
              <a16:creationId xmlns:a16="http://schemas.microsoft.com/office/drawing/2014/main" id="{5ACD8862-97AA-47E1-A775-3A8684C554F4}"/>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a:extLst>
            <a:ext uri="{FF2B5EF4-FFF2-40B4-BE49-F238E27FC236}">
              <a16:creationId xmlns:a16="http://schemas.microsoft.com/office/drawing/2014/main" id="{1E34DEFE-450C-45D5-A505-2C7A280FB717}"/>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a:extLst>
            <a:ext uri="{FF2B5EF4-FFF2-40B4-BE49-F238E27FC236}">
              <a16:creationId xmlns:a16="http://schemas.microsoft.com/office/drawing/2014/main" id="{26964A1B-46FA-4EAA-AEA6-8D1B7C367F1D}"/>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a:extLst>
            <a:ext uri="{FF2B5EF4-FFF2-40B4-BE49-F238E27FC236}">
              <a16:creationId xmlns:a16="http://schemas.microsoft.com/office/drawing/2014/main" id="{A08AAEA3-6306-4B3B-980B-9A3618B28A09}"/>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a:extLst>
            <a:ext uri="{FF2B5EF4-FFF2-40B4-BE49-F238E27FC236}">
              <a16:creationId xmlns:a16="http://schemas.microsoft.com/office/drawing/2014/main" id="{9D560997-818A-4DF5-AAA1-1A802B15CDA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a:extLst>
            <a:ext uri="{FF2B5EF4-FFF2-40B4-BE49-F238E27FC236}">
              <a16:creationId xmlns:a16="http://schemas.microsoft.com/office/drawing/2014/main" id="{F672D125-7B00-43A6-8E22-C4C6D85EE614}"/>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0" name="テキスト ボックス 719">
          <a:extLst>
            <a:ext uri="{FF2B5EF4-FFF2-40B4-BE49-F238E27FC236}">
              <a16:creationId xmlns:a16="http://schemas.microsoft.com/office/drawing/2014/main" id="{3AF3BAE4-7D55-438D-805F-5EA5404BED5A}"/>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965880DD-FA64-4010-B1CA-CE6FC4ED592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1CB9616E-A7AF-458F-8D20-F1D073E0D61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公民館】&#10;一人当たり面積グラフ枠">
          <a:extLst>
            <a:ext uri="{FF2B5EF4-FFF2-40B4-BE49-F238E27FC236}">
              <a16:creationId xmlns:a16="http://schemas.microsoft.com/office/drawing/2014/main" id="{7978AB95-68B8-4375-A988-391BFE0B9EF5}"/>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108</xdr:row>
      <xdr:rowOff>114300</xdr:rowOff>
    </xdr:to>
    <xdr:cxnSp macro="">
      <xdr:nvCxnSpPr>
        <xdr:cNvPr id="724" name="直線コネクタ 723">
          <a:extLst>
            <a:ext uri="{FF2B5EF4-FFF2-40B4-BE49-F238E27FC236}">
              <a16:creationId xmlns:a16="http://schemas.microsoft.com/office/drawing/2014/main" id="{8964A428-3C52-45C9-92D3-3A63FC39E2AB}"/>
            </a:ext>
          </a:extLst>
        </xdr:cNvPr>
        <xdr:cNvCxnSpPr/>
      </xdr:nvCxnSpPr>
      <xdr:spPr>
        <a:xfrm flipV="1">
          <a:off x="19509104" y="17004029"/>
          <a:ext cx="0" cy="1215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25" name="【公民館】&#10;一人当たり面積最小値テキスト">
          <a:extLst>
            <a:ext uri="{FF2B5EF4-FFF2-40B4-BE49-F238E27FC236}">
              <a16:creationId xmlns:a16="http://schemas.microsoft.com/office/drawing/2014/main" id="{F2D1A1ED-151B-4F37-9568-FBD93F94042B}"/>
            </a:ext>
          </a:extLst>
        </xdr:cNvPr>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26" name="直線コネクタ 725">
          <a:extLst>
            <a:ext uri="{FF2B5EF4-FFF2-40B4-BE49-F238E27FC236}">
              <a16:creationId xmlns:a16="http://schemas.microsoft.com/office/drawing/2014/main" id="{D9579CB2-1CC9-4C56-A63C-D6E48D1CD996}"/>
            </a:ext>
          </a:extLst>
        </xdr:cNvPr>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727" name="【公民館】&#10;一人当たり面積最大値テキスト">
          <a:extLst>
            <a:ext uri="{FF2B5EF4-FFF2-40B4-BE49-F238E27FC236}">
              <a16:creationId xmlns:a16="http://schemas.microsoft.com/office/drawing/2014/main" id="{BB250875-007E-474A-B02C-9756A7166DD0}"/>
            </a:ext>
          </a:extLst>
        </xdr:cNvPr>
        <xdr:cNvSpPr txBox="1"/>
      </xdr:nvSpPr>
      <xdr:spPr>
        <a:xfrm>
          <a:off x="19547840" y="1678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728" name="直線コネクタ 727">
          <a:extLst>
            <a:ext uri="{FF2B5EF4-FFF2-40B4-BE49-F238E27FC236}">
              <a16:creationId xmlns:a16="http://schemas.microsoft.com/office/drawing/2014/main" id="{356FD1FE-DAF8-4B83-9115-7116CB8EEF7C}"/>
            </a:ext>
          </a:extLst>
        </xdr:cNvPr>
        <xdr:cNvCxnSpPr/>
      </xdr:nvCxnSpPr>
      <xdr:spPr>
        <a:xfrm>
          <a:off x="19443700" y="170040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135907</xdr:rowOff>
    </xdr:from>
    <xdr:ext cx="469744" cy="259045"/>
    <xdr:sp macro="" textlink="">
      <xdr:nvSpPr>
        <xdr:cNvPr id="729" name="【公民館】&#10;一人当たり面積平均値テキスト">
          <a:extLst>
            <a:ext uri="{FF2B5EF4-FFF2-40B4-BE49-F238E27FC236}">
              <a16:creationId xmlns:a16="http://schemas.microsoft.com/office/drawing/2014/main" id="{E604B70B-554B-4E62-BEC2-A95A930BBAC6}"/>
            </a:ext>
          </a:extLst>
        </xdr:cNvPr>
        <xdr:cNvSpPr txBox="1"/>
      </xdr:nvSpPr>
      <xdr:spPr>
        <a:xfrm>
          <a:off x="19547840" y="17570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730" name="フローチャート: 判断 729">
          <a:extLst>
            <a:ext uri="{FF2B5EF4-FFF2-40B4-BE49-F238E27FC236}">
              <a16:creationId xmlns:a16="http://schemas.microsoft.com/office/drawing/2014/main" id="{9AEBB19F-210D-4697-9DB9-79F3C89C8AFB}"/>
            </a:ext>
          </a:extLst>
        </xdr:cNvPr>
        <xdr:cNvSpPr/>
      </xdr:nvSpPr>
      <xdr:spPr>
        <a:xfrm>
          <a:off x="19458940" y="1771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97789</xdr:rowOff>
    </xdr:from>
    <xdr:to>
      <xdr:col>112</xdr:col>
      <xdr:colOff>38100</xdr:colOff>
      <xdr:row>106</xdr:row>
      <xdr:rowOff>27939</xdr:rowOff>
    </xdr:to>
    <xdr:sp macro="" textlink="">
      <xdr:nvSpPr>
        <xdr:cNvPr id="731" name="フローチャート: 判断 730">
          <a:extLst>
            <a:ext uri="{FF2B5EF4-FFF2-40B4-BE49-F238E27FC236}">
              <a16:creationId xmlns:a16="http://schemas.microsoft.com/office/drawing/2014/main" id="{F7F7798C-283E-4CF5-AE06-50DD4CDF0D18}"/>
            </a:ext>
          </a:extLst>
        </xdr:cNvPr>
        <xdr:cNvSpPr/>
      </xdr:nvSpPr>
      <xdr:spPr>
        <a:xfrm>
          <a:off x="18735040" y="176999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732" name="フローチャート: 判断 731">
          <a:extLst>
            <a:ext uri="{FF2B5EF4-FFF2-40B4-BE49-F238E27FC236}">
              <a16:creationId xmlns:a16="http://schemas.microsoft.com/office/drawing/2014/main" id="{319854EA-B224-4547-8FDB-DAE6B7116FD7}"/>
            </a:ext>
          </a:extLst>
        </xdr:cNvPr>
        <xdr:cNvSpPr/>
      </xdr:nvSpPr>
      <xdr:spPr>
        <a:xfrm>
          <a:off x="1793748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733" name="フローチャート: 判断 732">
          <a:extLst>
            <a:ext uri="{FF2B5EF4-FFF2-40B4-BE49-F238E27FC236}">
              <a16:creationId xmlns:a16="http://schemas.microsoft.com/office/drawing/2014/main" id="{42F2B4C7-F56D-4CD3-BAC0-EDBD882E037A}"/>
            </a:ext>
          </a:extLst>
        </xdr:cNvPr>
        <xdr:cNvSpPr/>
      </xdr:nvSpPr>
      <xdr:spPr>
        <a:xfrm>
          <a:off x="1716278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21589</xdr:rowOff>
    </xdr:from>
    <xdr:to>
      <xdr:col>98</xdr:col>
      <xdr:colOff>38100</xdr:colOff>
      <xdr:row>105</xdr:row>
      <xdr:rowOff>123189</xdr:rowOff>
    </xdr:to>
    <xdr:sp macro="" textlink="">
      <xdr:nvSpPr>
        <xdr:cNvPr id="734" name="フローチャート: 判断 733">
          <a:extLst>
            <a:ext uri="{FF2B5EF4-FFF2-40B4-BE49-F238E27FC236}">
              <a16:creationId xmlns:a16="http://schemas.microsoft.com/office/drawing/2014/main" id="{26E48811-0436-4D62-8E2A-E5341A19E1A8}"/>
            </a:ext>
          </a:extLst>
        </xdr:cNvPr>
        <xdr:cNvSpPr/>
      </xdr:nvSpPr>
      <xdr:spPr>
        <a:xfrm>
          <a:off x="16388080" y="176237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D70B1A20-3B02-4FFB-A0BB-B265D6B68D1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F9D6F2B6-2DE1-41B6-B27A-00303680389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5C8AC23-81EE-4243-80D4-9CFCE15E4B8E}"/>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A2A34A3E-7667-4DAE-9244-EC7F645BFEB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60421A94-F8CE-4C04-84D4-C23AC64A66B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63500</xdr:rowOff>
    </xdr:from>
    <xdr:to>
      <xdr:col>116</xdr:col>
      <xdr:colOff>114300</xdr:colOff>
      <xdr:row>108</xdr:row>
      <xdr:rowOff>165100</xdr:rowOff>
    </xdr:to>
    <xdr:sp macro="" textlink="">
      <xdr:nvSpPr>
        <xdr:cNvPr id="740" name="楕円 739">
          <a:extLst>
            <a:ext uri="{FF2B5EF4-FFF2-40B4-BE49-F238E27FC236}">
              <a16:creationId xmlns:a16="http://schemas.microsoft.com/office/drawing/2014/main" id="{229E8F2B-E12D-4762-AB4F-8EDE1FE93B4D}"/>
            </a:ext>
          </a:extLst>
        </xdr:cNvPr>
        <xdr:cNvSpPr/>
      </xdr:nvSpPr>
      <xdr:spPr>
        <a:xfrm>
          <a:off x="1945894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149877</xdr:rowOff>
    </xdr:from>
    <xdr:ext cx="469744" cy="259045"/>
    <xdr:sp macro="" textlink="">
      <xdr:nvSpPr>
        <xdr:cNvPr id="741" name="【公民館】&#10;一人当たり面積該当値テキスト">
          <a:extLst>
            <a:ext uri="{FF2B5EF4-FFF2-40B4-BE49-F238E27FC236}">
              <a16:creationId xmlns:a16="http://schemas.microsoft.com/office/drawing/2014/main" id="{B86E084F-C127-4E99-AC7F-A9884ABEE3C7}"/>
            </a:ext>
          </a:extLst>
        </xdr:cNvPr>
        <xdr:cNvSpPr txBox="1"/>
      </xdr:nvSpPr>
      <xdr:spPr>
        <a:xfrm>
          <a:off x="19547840" y="180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63500</xdr:rowOff>
    </xdr:from>
    <xdr:to>
      <xdr:col>112</xdr:col>
      <xdr:colOff>38100</xdr:colOff>
      <xdr:row>108</xdr:row>
      <xdr:rowOff>165100</xdr:rowOff>
    </xdr:to>
    <xdr:sp macro="" textlink="">
      <xdr:nvSpPr>
        <xdr:cNvPr id="742" name="楕円 741">
          <a:extLst>
            <a:ext uri="{FF2B5EF4-FFF2-40B4-BE49-F238E27FC236}">
              <a16:creationId xmlns:a16="http://schemas.microsoft.com/office/drawing/2014/main" id="{D0E33A5F-FBE4-4672-A670-C75C06759A2B}"/>
            </a:ext>
          </a:extLst>
        </xdr:cNvPr>
        <xdr:cNvSpPr/>
      </xdr:nvSpPr>
      <xdr:spPr>
        <a:xfrm>
          <a:off x="18735040" y="181686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114300</xdr:rowOff>
    </xdr:from>
    <xdr:to>
      <xdr:col>116</xdr:col>
      <xdr:colOff>63500</xdr:colOff>
      <xdr:row>108</xdr:row>
      <xdr:rowOff>114300</xdr:rowOff>
    </xdr:to>
    <xdr:cxnSp macro="">
      <xdr:nvCxnSpPr>
        <xdr:cNvPr id="743" name="直線コネクタ 742">
          <a:extLst>
            <a:ext uri="{FF2B5EF4-FFF2-40B4-BE49-F238E27FC236}">
              <a16:creationId xmlns:a16="http://schemas.microsoft.com/office/drawing/2014/main" id="{5729C501-AC3D-4433-A683-CAA02B634A67}"/>
            </a:ext>
          </a:extLst>
        </xdr:cNvPr>
        <xdr:cNvCxnSpPr/>
      </xdr:nvCxnSpPr>
      <xdr:spPr>
        <a:xfrm>
          <a:off x="18778220" y="182194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63500</xdr:rowOff>
    </xdr:from>
    <xdr:to>
      <xdr:col>107</xdr:col>
      <xdr:colOff>101600</xdr:colOff>
      <xdr:row>108</xdr:row>
      <xdr:rowOff>165100</xdr:rowOff>
    </xdr:to>
    <xdr:sp macro="" textlink="">
      <xdr:nvSpPr>
        <xdr:cNvPr id="744" name="楕円 743">
          <a:extLst>
            <a:ext uri="{FF2B5EF4-FFF2-40B4-BE49-F238E27FC236}">
              <a16:creationId xmlns:a16="http://schemas.microsoft.com/office/drawing/2014/main" id="{51989685-EA26-4408-BB65-5074C75B193B}"/>
            </a:ext>
          </a:extLst>
        </xdr:cNvPr>
        <xdr:cNvSpPr/>
      </xdr:nvSpPr>
      <xdr:spPr>
        <a:xfrm>
          <a:off x="1793748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114300</xdr:rowOff>
    </xdr:from>
    <xdr:to>
      <xdr:col>111</xdr:col>
      <xdr:colOff>177800</xdr:colOff>
      <xdr:row>108</xdr:row>
      <xdr:rowOff>114300</xdr:rowOff>
    </xdr:to>
    <xdr:cxnSp macro="">
      <xdr:nvCxnSpPr>
        <xdr:cNvPr id="745" name="直線コネクタ 744">
          <a:extLst>
            <a:ext uri="{FF2B5EF4-FFF2-40B4-BE49-F238E27FC236}">
              <a16:creationId xmlns:a16="http://schemas.microsoft.com/office/drawing/2014/main" id="{3A53F61F-B78D-4918-94E1-516548324A5E}"/>
            </a:ext>
          </a:extLst>
        </xdr:cNvPr>
        <xdr:cNvCxnSpPr/>
      </xdr:nvCxnSpPr>
      <xdr:spPr>
        <a:xfrm>
          <a:off x="17988280" y="182194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63500</xdr:rowOff>
    </xdr:from>
    <xdr:to>
      <xdr:col>102</xdr:col>
      <xdr:colOff>165100</xdr:colOff>
      <xdr:row>108</xdr:row>
      <xdr:rowOff>165100</xdr:rowOff>
    </xdr:to>
    <xdr:sp macro="" textlink="">
      <xdr:nvSpPr>
        <xdr:cNvPr id="746" name="楕円 745">
          <a:extLst>
            <a:ext uri="{FF2B5EF4-FFF2-40B4-BE49-F238E27FC236}">
              <a16:creationId xmlns:a16="http://schemas.microsoft.com/office/drawing/2014/main" id="{D87B8AC7-BD77-4476-803F-9ACE4B3FA937}"/>
            </a:ext>
          </a:extLst>
        </xdr:cNvPr>
        <xdr:cNvSpPr/>
      </xdr:nvSpPr>
      <xdr:spPr>
        <a:xfrm>
          <a:off x="1716278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114300</xdr:rowOff>
    </xdr:from>
    <xdr:to>
      <xdr:col>107</xdr:col>
      <xdr:colOff>50800</xdr:colOff>
      <xdr:row>108</xdr:row>
      <xdr:rowOff>114300</xdr:rowOff>
    </xdr:to>
    <xdr:cxnSp macro="">
      <xdr:nvCxnSpPr>
        <xdr:cNvPr id="747" name="直線コネクタ 746">
          <a:extLst>
            <a:ext uri="{FF2B5EF4-FFF2-40B4-BE49-F238E27FC236}">
              <a16:creationId xmlns:a16="http://schemas.microsoft.com/office/drawing/2014/main" id="{3C92AA58-438E-4114-A86B-791070F193DB}"/>
            </a:ext>
          </a:extLst>
        </xdr:cNvPr>
        <xdr:cNvCxnSpPr/>
      </xdr:nvCxnSpPr>
      <xdr:spPr>
        <a:xfrm>
          <a:off x="17213580" y="182194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63500</xdr:rowOff>
    </xdr:from>
    <xdr:to>
      <xdr:col>98</xdr:col>
      <xdr:colOff>38100</xdr:colOff>
      <xdr:row>108</xdr:row>
      <xdr:rowOff>165100</xdr:rowOff>
    </xdr:to>
    <xdr:sp macro="" textlink="">
      <xdr:nvSpPr>
        <xdr:cNvPr id="748" name="楕円 747">
          <a:extLst>
            <a:ext uri="{FF2B5EF4-FFF2-40B4-BE49-F238E27FC236}">
              <a16:creationId xmlns:a16="http://schemas.microsoft.com/office/drawing/2014/main" id="{59B21C59-F6C2-43D3-988D-9445F3C49097}"/>
            </a:ext>
          </a:extLst>
        </xdr:cNvPr>
        <xdr:cNvSpPr/>
      </xdr:nvSpPr>
      <xdr:spPr>
        <a:xfrm>
          <a:off x="16388080" y="181686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114300</xdr:rowOff>
    </xdr:from>
    <xdr:to>
      <xdr:col>102</xdr:col>
      <xdr:colOff>114300</xdr:colOff>
      <xdr:row>108</xdr:row>
      <xdr:rowOff>114300</xdr:rowOff>
    </xdr:to>
    <xdr:cxnSp macro="">
      <xdr:nvCxnSpPr>
        <xdr:cNvPr id="749" name="直線コネクタ 748">
          <a:extLst>
            <a:ext uri="{FF2B5EF4-FFF2-40B4-BE49-F238E27FC236}">
              <a16:creationId xmlns:a16="http://schemas.microsoft.com/office/drawing/2014/main" id="{B484BED4-B8D4-4AAA-A2B8-8F3177DC29E5}"/>
            </a:ext>
          </a:extLst>
        </xdr:cNvPr>
        <xdr:cNvCxnSpPr/>
      </xdr:nvCxnSpPr>
      <xdr:spPr>
        <a:xfrm>
          <a:off x="16431260" y="182194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44466</xdr:rowOff>
    </xdr:from>
    <xdr:ext cx="469744" cy="259045"/>
    <xdr:sp macro="" textlink="">
      <xdr:nvSpPr>
        <xdr:cNvPr id="750" name="n_1aveValue【公民館】&#10;一人当たり面積">
          <a:extLst>
            <a:ext uri="{FF2B5EF4-FFF2-40B4-BE49-F238E27FC236}">
              <a16:creationId xmlns:a16="http://schemas.microsoft.com/office/drawing/2014/main" id="{7EFBA7FC-FD29-4EE9-8BFF-E8FA0F8BD419}"/>
            </a:ext>
          </a:extLst>
        </xdr:cNvPr>
        <xdr:cNvSpPr txBox="1"/>
      </xdr:nvSpPr>
      <xdr:spPr>
        <a:xfrm>
          <a:off x="18561127" y="1747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751" name="n_2aveValue【公民館】&#10;一人当たり面積">
          <a:extLst>
            <a:ext uri="{FF2B5EF4-FFF2-40B4-BE49-F238E27FC236}">
              <a16:creationId xmlns:a16="http://schemas.microsoft.com/office/drawing/2014/main" id="{B2305F11-D8AD-4FD5-BAF6-12EB590673A4}"/>
            </a:ext>
          </a:extLst>
        </xdr:cNvPr>
        <xdr:cNvSpPr txBox="1"/>
      </xdr:nvSpPr>
      <xdr:spPr>
        <a:xfrm>
          <a:off x="1777626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752" name="n_3aveValue【公民館】&#10;一人当たり面積">
          <a:extLst>
            <a:ext uri="{FF2B5EF4-FFF2-40B4-BE49-F238E27FC236}">
              <a16:creationId xmlns:a16="http://schemas.microsoft.com/office/drawing/2014/main" id="{4D056FCB-BDEA-4BE8-83E4-A50AD315BC8F}"/>
            </a:ext>
          </a:extLst>
        </xdr:cNvPr>
        <xdr:cNvSpPr txBox="1"/>
      </xdr:nvSpPr>
      <xdr:spPr>
        <a:xfrm>
          <a:off x="170015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139716</xdr:rowOff>
    </xdr:from>
    <xdr:ext cx="469744" cy="259045"/>
    <xdr:sp macro="" textlink="">
      <xdr:nvSpPr>
        <xdr:cNvPr id="753" name="n_4aveValue【公民館】&#10;一人当たり面積">
          <a:extLst>
            <a:ext uri="{FF2B5EF4-FFF2-40B4-BE49-F238E27FC236}">
              <a16:creationId xmlns:a16="http://schemas.microsoft.com/office/drawing/2014/main" id="{FA50CD46-9526-4239-B6CC-1E38381663A1}"/>
            </a:ext>
          </a:extLst>
        </xdr:cNvPr>
        <xdr:cNvSpPr txBox="1"/>
      </xdr:nvSpPr>
      <xdr:spPr>
        <a:xfrm>
          <a:off x="16226867" y="174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156227</xdr:rowOff>
    </xdr:from>
    <xdr:ext cx="469744" cy="259045"/>
    <xdr:sp macro="" textlink="">
      <xdr:nvSpPr>
        <xdr:cNvPr id="754" name="n_1mainValue【公民館】&#10;一人当たり面積">
          <a:extLst>
            <a:ext uri="{FF2B5EF4-FFF2-40B4-BE49-F238E27FC236}">
              <a16:creationId xmlns:a16="http://schemas.microsoft.com/office/drawing/2014/main" id="{D5473755-CC29-4EE9-A4E4-9C39920FE9F6}"/>
            </a:ext>
          </a:extLst>
        </xdr:cNvPr>
        <xdr:cNvSpPr txBox="1"/>
      </xdr:nvSpPr>
      <xdr:spPr>
        <a:xfrm>
          <a:off x="185611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156227</xdr:rowOff>
    </xdr:from>
    <xdr:ext cx="469744" cy="259045"/>
    <xdr:sp macro="" textlink="">
      <xdr:nvSpPr>
        <xdr:cNvPr id="755" name="n_2mainValue【公民館】&#10;一人当たり面積">
          <a:extLst>
            <a:ext uri="{FF2B5EF4-FFF2-40B4-BE49-F238E27FC236}">
              <a16:creationId xmlns:a16="http://schemas.microsoft.com/office/drawing/2014/main" id="{8914C0C4-C66D-4533-83A4-DF3F2CAAE723}"/>
            </a:ext>
          </a:extLst>
        </xdr:cNvPr>
        <xdr:cNvSpPr txBox="1"/>
      </xdr:nvSpPr>
      <xdr:spPr>
        <a:xfrm>
          <a:off x="1777626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156227</xdr:rowOff>
    </xdr:from>
    <xdr:ext cx="469744" cy="259045"/>
    <xdr:sp macro="" textlink="">
      <xdr:nvSpPr>
        <xdr:cNvPr id="756" name="n_3mainValue【公民館】&#10;一人当たり面積">
          <a:extLst>
            <a:ext uri="{FF2B5EF4-FFF2-40B4-BE49-F238E27FC236}">
              <a16:creationId xmlns:a16="http://schemas.microsoft.com/office/drawing/2014/main" id="{1F5250C9-7045-4E79-98EA-EF488A7A925E}"/>
            </a:ext>
          </a:extLst>
        </xdr:cNvPr>
        <xdr:cNvSpPr txBox="1"/>
      </xdr:nvSpPr>
      <xdr:spPr>
        <a:xfrm>
          <a:off x="1700156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156227</xdr:rowOff>
    </xdr:from>
    <xdr:ext cx="469744" cy="259045"/>
    <xdr:sp macro="" textlink="">
      <xdr:nvSpPr>
        <xdr:cNvPr id="757" name="n_4mainValue【公民館】&#10;一人当たり面積">
          <a:extLst>
            <a:ext uri="{FF2B5EF4-FFF2-40B4-BE49-F238E27FC236}">
              <a16:creationId xmlns:a16="http://schemas.microsoft.com/office/drawing/2014/main" id="{A8552558-A49D-4191-9EB4-A52EA9008E39}"/>
            </a:ext>
          </a:extLst>
        </xdr:cNvPr>
        <xdr:cNvSpPr txBox="1"/>
      </xdr:nvSpPr>
      <xdr:spPr>
        <a:xfrm>
          <a:off x="1622686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782AFC4A-F599-4EFB-8CCC-DCA2EA8E0D0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82FFB3FB-59A2-4420-8876-C28C77A167B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396BCD13-0619-4825-9AEA-853F5A2527C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橋りょう及び公営住宅を除く施設類型においては有形固定資産</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減価</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償却率が類似団体内平均値よりも高い水準にある。特に道路については類似団体の中でもとりわけ高く、大阪府平均や全国平均を上回って推移しており、本市全体での有形固定資産減価償却率を引き上げている一因でもある。これは、本市の市道は、昭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代後半に整備を行った道路が多いこと、投資的経費を抑制してきた過去の経緯などが原因と考えられる。道路一人当たり延長、幼稚園・保育所、学校施設及び公民館の一人当たり面積は類似団体内平均値を大きく下回っており、公共施設等を必要以上に保有していないことが示され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今後は行財政改革で捻出する財源や基金を活用しつつ、令和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月に改訂した公共施設等総合管理計画及び令和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年度策定の個別施設計画に基づき、適正な維持管理と更新を行っていくことで、老朽化対策に努めていく。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AF34D69-212B-44A3-8B03-53A228331BA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9D6A856-E1AA-44DC-BCDA-84DF06CAF79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5B56329-8F0A-49F1-8354-A0CCB7FB46F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5F1982A-7F14-4205-B4A1-9390CA77F68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EE28720-AECF-4F51-836E-8B9638C16CD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7B2EC02-9A75-401C-8A21-0EA6972503B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13AC73C-F3C7-499B-8692-FB36F068C32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C56D9F4-D5E3-404B-A1AC-F8884433012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1CD11C7-3079-4E05-90BB-A070CEB4062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908B02D-84F8-4C10-ABFB-A501D072CF5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117,294
114,309
18.27
53,850,154
52,574,118
1,266,203
25,190,391
32,755,596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42456C4-1128-4316-9D69-C555CD7F23B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42837B6-87B7-484B-8A6A-FF85B9F74FD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54B2DB9-672F-40E4-B6BD-7FD9779EBEF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69C2F68-5550-4461-84A8-6BC04BDF1B5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922DFC1-ED26-4621-88B2-5AE7B7731BF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761EF4E-5223-4EB7-BB74-0B0AC618D898}"/>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A006925-B9BA-49DE-AC45-1EE57989A53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F1AF2D5-CEDA-4939-B052-CF78EBD3AF7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01AEA2F-211D-46BE-946C-8A57B46E4D7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5B1156F-E7A5-4D06-85E1-02B242F7FDC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5A30BF2-02B6-4402-8506-3063C503436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6167BC5-035D-4B24-89D0-036580E7DDA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B5CA11D-98FA-4D59-99A4-BACE2672DFB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AEAC7A-BC99-4CCE-8991-F2FE4B2A9CB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2163FF3-9867-4102-AB28-07DA528CD1F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BC690D4-02A3-4A1C-B9C5-1FC706CEBC6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FAEDE76-48F9-4219-AC87-705CD0451A1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54CDFCC-A4C7-40AC-A33F-7CD17F1D384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2DE26BB-2D51-4D78-934F-0A51E21CC6F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887635A-60BE-4390-8CDE-6AD3DB40A6B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583F875-C412-4BEA-B34F-208650994DA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1143837-C21D-456D-8594-B73239890B8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A599651-561B-4C0C-9F92-1A5C55CEA3B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25F49A6-634A-42EF-BE8A-AD41C9C864D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0E8A396-D534-49F2-B953-76A7800B7F9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A999AC8-A33C-408E-9C38-1AFBBD70CA4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B3B5127-30E9-4C05-AB32-E5B059CBEF9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9194B94-5978-4FE6-BD59-A1092D4A8A6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5496DDB-46ED-4906-93F3-BD4F01993FD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2F96A57-128A-4603-9F24-7B8F4D839D38}"/>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2DDE8CA-A58B-4E8A-9CAB-079EEA7DE37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8168C18-2B8B-4912-B846-00FC261DBEA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8BF760A-BF49-44D7-83D6-4AF89D04172C}"/>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523DE48-0CB5-4AE1-A5AA-024087E1EEE7}"/>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240E485-E1BA-42FF-B249-9E64DF364F82}"/>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739DDED-B419-4EB6-A623-6862064C7E1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855FC0A-3E8C-4236-8EB6-1745AA25FE79}"/>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15EEFFF-AB9F-4B3F-85E2-1F506B058A49}"/>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66B41EE-656B-4967-9783-0D3B6E68EA4F}"/>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2621280-58F5-4A04-91FA-AD87CC65BBA6}"/>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49C5514-9071-4537-B94C-13FB0EE7CB73}"/>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0E94712-7773-4A0A-AA3F-BD9B2867262F}"/>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7E94A14-2ECC-4CD8-9B9C-6805911D3CD4}"/>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B699045-6CD1-411C-9B7D-D492FE95467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B9CE709-0D4A-433C-8373-1E95D477912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E5676DB-F2EE-4B40-9477-6E13CADED50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2722</xdr:rowOff>
    </xdr:from>
    <xdr:to>
      <xdr:col>24</xdr:col>
      <xdr:colOff>62865</xdr:colOff>
      <xdr:row>41</xdr:row>
      <xdr:rowOff>133350</xdr:rowOff>
    </xdr:to>
    <xdr:cxnSp macro="">
      <xdr:nvCxnSpPr>
        <xdr:cNvPr id="58" name="直線コネクタ 57">
          <a:extLst>
            <a:ext uri="{FF2B5EF4-FFF2-40B4-BE49-F238E27FC236}">
              <a16:creationId xmlns:a16="http://schemas.microsoft.com/office/drawing/2014/main" id="{AC5B91BA-0ADE-48DA-B779-D693B85937C2}"/>
            </a:ext>
          </a:extLst>
        </xdr:cNvPr>
        <xdr:cNvCxnSpPr/>
      </xdr:nvCxnSpPr>
      <xdr:spPr>
        <a:xfrm flipV="1">
          <a:off x="4086225" y="5702482"/>
          <a:ext cx="0" cy="130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9" name="【図書館】&#10;有形固定資産減価償却率最小値テキスト">
          <a:extLst>
            <a:ext uri="{FF2B5EF4-FFF2-40B4-BE49-F238E27FC236}">
              <a16:creationId xmlns:a16="http://schemas.microsoft.com/office/drawing/2014/main" id="{4EFA48A3-E94A-4D7E-B32E-991AD6F53DB2}"/>
            </a:ext>
          </a:extLst>
        </xdr:cNvPr>
        <xdr:cNvSpPr txBox="1"/>
      </xdr:nvSpPr>
      <xdr:spPr>
        <a:xfrm>
          <a:off x="412496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0" name="直線コネクタ 59">
          <a:extLst>
            <a:ext uri="{FF2B5EF4-FFF2-40B4-BE49-F238E27FC236}">
              <a16:creationId xmlns:a16="http://schemas.microsoft.com/office/drawing/2014/main" id="{7414B5DC-515D-41EB-93A0-436D4D6EDFF9}"/>
            </a:ext>
          </a:extLst>
        </xdr:cNvPr>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120849</xdr:rowOff>
    </xdr:from>
    <xdr:ext cx="405111" cy="259045"/>
    <xdr:sp macro="" textlink="">
      <xdr:nvSpPr>
        <xdr:cNvPr id="61" name="【図書館】&#10;有形固定資産減価償却率最大値テキスト">
          <a:extLst>
            <a:ext uri="{FF2B5EF4-FFF2-40B4-BE49-F238E27FC236}">
              <a16:creationId xmlns:a16="http://schemas.microsoft.com/office/drawing/2014/main" id="{73CBC718-E8AF-4678-8F22-E4AA8F9C39DD}"/>
            </a:ext>
          </a:extLst>
        </xdr:cNvPr>
        <xdr:cNvSpPr txBox="1"/>
      </xdr:nvSpPr>
      <xdr:spPr>
        <a:xfrm>
          <a:off x="4124960" y="548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2722</xdr:rowOff>
    </xdr:from>
    <xdr:to>
      <xdr:col>24</xdr:col>
      <xdr:colOff>152400</xdr:colOff>
      <xdr:row>34</xdr:row>
      <xdr:rowOff>2722</xdr:rowOff>
    </xdr:to>
    <xdr:cxnSp macro="">
      <xdr:nvCxnSpPr>
        <xdr:cNvPr id="62" name="直線コネクタ 61">
          <a:extLst>
            <a:ext uri="{FF2B5EF4-FFF2-40B4-BE49-F238E27FC236}">
              <a16:creationId xmlns:a16="http://schemas.microsoft.com/office/drawing/2014/main" id="{91468E3E-3D34-4847-B95E-978B377D968E}"/>
            </a:ext>
          </a:extLst>
        </xdr:cNvPr>
        <xdr:cNvCxnSpPr/>
      </xdr:nvCxnSpPr>
      <xdr:spPr>
        <a:xfrm>
          <a:off x="4020820" y="5702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93997</xdr:rowOff>
    </xdr:from>
    <xdr:ext cx="405111" cy="259045"/>
    <xdr:sp macro="" textlink="">
      <xdr:nvSpPr>
        <xdr:cNvPr id="63" name="【図書館】&#10;有形固定資産減価償却率平均値テキスト">
          <a:extLst>
            <a:ext uri="{FF2B5EF4-FFF2-40B4-BE49-F238E27FC236}">
              <a16:creationId xmlns:a16="http://schemas.microsoft.com/office/drawing/2014/main" id="{71949607-6E9E-4411-9B67-03C1526C6BDF}"/>
            </a:ext>
          </a:extLst>
        </xdr:cNvPr>
        <xdr:cNvSpPr txBox="1"/>
      </xdr:nvSpPr>
      <xdr:spPr>
        <a:xfrm>
          <a:off x="4124960" y="612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a:extLst>
            <a:ext uri="{FF2B5EF4-FFF2-40B4-BE49-F238E27FC236}">
              <a16:creationId xmlns:a16="http://schemas.microsoft.com/office/drawing/2014/main" id="{E264E7BD-4706-4580-8E8A-B04EF7F5B201}"/>
            </a:ext>
          </a:extLst>
        </xdr:cNvPr>
        <xdr:cNvSpPr/>
      </xdr:nvSpPr>
      <xdr:spPr>
        <a:xfrm>
          <a:off x="4036060" y="627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97246</xdr:rowOff>
    </xdr:from>
    <xdr:to>
      <xdr:col>20</xdr:col>
      <xdr:colOff>38100</xdr:colOff>
      <xdr:row>38</xdr:row>
      <xdr:rowOff>27395</xdr:rowOff>
    </xdr:to>
    <xdr:sp macro="" textlink="">
      <xdr:nvSpPr>
        <xdr:cNvPr id="65" name="フローチャート: 判断 64">
          <a:extLst>
            <a:ext uri="{FF2B5EF4-FFF2-40B4-BE49-F238E27FC236}">
              <a16:creationId xmlns:a16="http://schemas.microsoft.com/office/drawing/2014/main" id="{C7A00BD5-03D4-4E9C-83A9-1296C12DAE61}"/>
            </a:ext>
          </a:extLst>
        </xdr:cNvPr>
        <xdr:cNvSpPr/>
      </xdr:nvSpPr>
      <xdr:spPr>
        <a:xfrm>
          <a:off x="3312160" y="6299926"/>
          <a:ext cx="7874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61323</xdr:rowOff>
    </xdr:from>
    <xdr:to>
      <xdr:col>15</xdr:col>
      <xdr:colOff>101600</xdr:colOff>
      <xdr:row>37</xdr:row>
      <xdr:rowOff>162923</xdr:rowOff>
    </xdr:to>
    <xdr:sp macro="" textlink="">
      <xdr:nvSpPr>
        <xdr:cNvPr id="66" name="フローチャート: 判断 65">
          <a:extLst>
            <a:ext uri="{FF2B5EF4-FFF2-40B4-BE49-F238E27FC236}">
              <a16:creationId xmlns:a16="http://schemas.microsoft.com/office/drawing/2014/main" id="{E335E76F-8FAC-4E17-8B76-60136596AEC2}"/>
            </a:ext>
          </a:extLst>
        </xdr:cNvPr>
        <xdr:cNvSpPr/>
      </xdr:nvSpPr>
      <xdr:spPr>
        <a:xfrm>
          <a:off x="2514600" y="626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7" name="フローチャート: 判断 66">
          <a:extLst>
            <a:ext uri="{FF2B5EF4-FFF2-40B4-BE49-F238E27FC236}">
              <a16:creationId xmlns:a16="http://schemas.microsoft.com/office/drawing/2014/main" id="{6FFB34F9-6CFC-4A24-AE0A-C8B5A2FBEBDF}"/>
            </a:ext>
          </a:extLst>
        </xdr:cNvPr>
        <xdr:cNvSpPr/>
      </xdr:nvSpPr>
      <xdr:spPr>
        <a:xfrm>
          <a:off x="173990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126637</xdr:rowOff>
    </xdr:from>
    <xdr:to>
      <xdr:col>6</xdr:col>
      <xdr:colOff>38100</xdr:colOff>
      <xdr:row>38</xdr:row>
      <xdr:rowOff>56787</xdr:rowOff>
    </xdr:to>
    <xdr:sp macro="" textlink="">
      <xdr:nvSpPr>
        <xdr:cNvPr id="68" name="フローチャート: 判断 67">
          <a:extLst>
            <a:ext uri="{FF2B5EF4-FFF2-40B4-BE49-F238E27FC236}">
              <a16:creationId xmlns:a16="http://schemas.microsoft.com/office/drawing/2014/main" id="{92A4579E-2CE6-437D-84E0-969CCFCA3740}"/>
            </a:ext>
          </a:extLst>
        </xdr:cNvPr>
        <xdr:cNvSpPr/>
      </xdr:nvSpPr>
      <xdr:spPr>
        <a:xfrm>
          <a:off x="965200" y="63293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3A121E4-38D0-4037-9A42-B1340729809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80A80E2-0E05-4ED9-BE77-9231AD44094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7153D2A-2A46-4918-AF06-759FA2ECD7D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29B1744-7854-4CE2-A921-C4C4531A4E2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34BE3BD-C115-404F-BEFB-A871500073C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30299</xdr:rowOff>
    </xdr:from>
    <xdr:to>
      <xdr:col>24</xdr:col>
      <xdr:colOff>114300</xdr:colOff>
      <xdr:row>39</xdr:row>
      <xdr:rowOff>131899</xdr:rowOff>
    </xdr:to>
    <xdr:sp macro="" textlink="">
      <xdr:nvSpPr>
        <xdr:cNvPr id="74" name="楕円 73">
          <a:extLst>
            <a:ext uri="{FF2B5EF4-FFF2-40B4-BE49-F238E27FC236}">
              <a16:creationId xmlns:a16="http://schemas.microsoft.com/office/drawing/2014/main" id="{DBD6EEA3-51E3-48DA-8D4D-0C999E9C2C91}"/>
            </a:ext>
          </a:extLst>
        </xdr:cNvPr>
        <xdr:cNvSpPr/>
      </xdr:nvSpPr>
      <xdr:spPr>
        <a:xfrm>
          <a:off x="403606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8726</xdr:rowOff>
    </xdr:from>
    <xdr:ext cx="405111" cy="259045"/>
    <xdr:sp macro="" textlink="">
      <xdr:nvSpPr>
        <xdr:cNvPr id="75" name="【図書館】&#10;有形固定資産減価償却率該当値テキスト">
          <a:extLst>
            <a:ext uri="{FF2B5EF4-FFF2-40B4-BE49-F238E27FC236}">
              <a16:creationId xmlns:a16="http://schemas.microsoft.com/office/drawing/2014/main" id="{5E29AB57-646F-4CD7-86B4-73A39B1DE1B1}"/>
            </a:ext>
          </a:extLst>
        </xdr:cNvPr>
        <xdr:cNvSpPr txBox="1"/>
      </xdr:nvSpPr>
      <xdr:spPr>
        <a:xfrm>
          <a:off x="4124960" y="654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7438</xdr:rowOff>
    </xdr:from>
    <xdr:to>
      <xdr:col>20</xdr:col>
      <xdr:colOff>38100</xdr:colOff>
      <xdr:row>39</xdr:row>
      <xdr:rowOff>109038</xdr:rowOff>
    </xdr:to>
    <xdr:sp macro="" textlink="">
      <xdr:nvSpPr>
        <xdr:cNvPr id="76" name="楕円 75">
          <a:extLst>
            <a:ext uri="{FF2B5EF4-FFF2-40B4-BE49-F238E27FC236}">
              <a16:creationId xmlns:a16="http://schemas.microsoft.com/office/drawing/2014/main" id="{C61C4D2C-899E-4472-B456-B14A2E2E8BFC}"/>
            </a:ext>
          </a:extLst>
        </xdr:cNvPr>
        <xdr:cNvSpPr/>
      </xdr:nvSpPr>
      <xdr:spPr>
        <a:xfrm>
          <a:off x="3312160" y="65453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58238</xdr:rowOff>
    </xdr:from>
    <xdr:to>
      <xdr:col>24</xdr:col>
      <xdr:colOff>63500</xdr:colOff>
      <xdr:row>39</xdr:row>
      <xdr:rowOff>81099</xdr:rowOff>
    </xdr:to>
    <xdr:cxnSp macro="">
      <xdr:nvCxnSpPr>
        <xdr:cNvPr id="77" name="直線コネクタ 76">
          <a:extLst>
            <a:ext uri="{FF2B5EF4-FFF2-40B4-BE49-F238E27FC236}">
              <a16:creationId xmlns:a16="http://schemas.microsoft.com/office/drawing/2014/main" id="{51FBEC8B-A619-4A13-AFBD-B6EC8C306127}"/>
            </a:ext>
          </a:extLst>
        </xdr:cNvPr>
        <xdr:cNvCxnSpPr/>
      </xdr:nvCxnSpPr>
      <xdr:spPr>
        <a:xfrm>
          <a:off x="3355340" y="6596198"/>
          <a:ext cx="7315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156028</xdr:rowOff>
    </xdr:from>
    <xdr:to>
      <xdr:col>15</xdr:col>
      <xdr:colOff>101600</xdr:colOff>
      <xdr:row>39</xdr:row>
      <xdr:rowOff>86178</xdr:rowOff>
    </xdr:to>
    <xdr:sp macro="" textlink="">
      <xdr:nvSpPr>
        <xdr:cNvPr id="78" name="楕円 77">
          <a:extLst>
            <a:ext uri="{FF2B5EF4-FFF2-40B4-BE49-F238E27FC236}">
              <a16:creationId xmlns:a16="http://schemas.microsoft.com/office/drawing/2014/main" id="{7FA6BD17-6CAB-4FD7-A453-6484ED5D0A4D}"/>
            </a:ext>
          </a:extLst>
        </xdr:cNvPr>
        <xdr:cNvSpPr/>
      </xdr:nvSpPr>
      <xdr:spPr>
        <a:xfrm>
          <a:off x="2514600" y="65263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35378</xdr:rowOff>
    </xdr:from>
    <xdr:to>
      <xdr:col>19</xdr:col>
      <xdr:colOff>177800</xdr:colOff>
      <xdr:row>39</xdr:row>
      <xdr:rowOff>58238</xdr:rowOff>
    </xdr:to>
    <xdr:cxnSp macro="">
      <xdr:nvCxnSpPr>
        <xdr:cNvPr id="79" name="直線コネクタ 78">
          <a:extLst>
            <a:ext uri="{FF2B5EF4-FFF2-40B4-BE49-F238E27FC236}">
              <a16:creationId xmlns:a16="http://schemas.microsoft.com/office/drawing/2014/main" id="{3E1FCBBB-A1C4-4DF2-90C0-AA0544EA7AF0}"/>
            </a:ext>
          </a:extLst>
        </xdr:cNvPr>
        <xdr:cNvCxnSpPr/>
      </xdr:nvCxnSpPr>
      <xdr:spPr>
        <a:xfrm>
          <a:off x="2565400" y="6573338"/>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131535</xdr:rowOff>
    </xdr:from>
    <xdr:to>
      <xdr:col>10</xdr:col>
      <xdr:colOff>165100</xdr:colOff>
      <xdr:row>39</xdr:row>
      <xdr:rowOff>61685</xdr:rowOff>
    </xdr:to>
    <xdr:sp macro="" textlink="">
      <xdr:nvSpPr>
        <xdr:cNvPr id="80" name="楕円 79">
          <a:extLst>
            <a:ext uri="{FF2B5EF4-FFF2-40B4-BE49-F238E27FC236}">
              <a16:creationId xmlns:a16="http://schemas.microsoft.com/office/drawing/2014/main" id="{33BC8956-A550-4AD8-AD27-9B9F21790F0B}"/>
            </a:ext>
          </a:extLst>
        </xdr:cNvPr>
        <xdr:cNvSpPr/>
      </xdr:nvSpPr>
      <xdr:spPr>
        <a:xfrm>
          <a:off x="1739900" y="6501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10885</xdr:rowOff>
    </xdr:from>
    <xdr:to>
      <xdr:col>15</xdr:col>
      <xdr:colOff>50800</xdr:colOff>
      <xdr:row>39</xdr:row>
      <xdr:rowOff>35378</xdr:rowOff>
    </xdr:to>
    <xdr:cxnSp macro="">
      <xdr:nvCxnSpPr>
        <xdr:cNvPr id="81" name="直線コネクタ 80">
          <a:extLst>
            <a:ext uri="{FF2B5EF4-FFF2-40B4-BE49-F238E27FC236}">
              <a16:creationId xmlns:a16="http://schemas.microsoft.com/office/drawing/2014/main" id="{21766140-0F53-4604-B057-422B881A36D1}"/>
            </a:ext>
          </a:extLst>
        </xdr:cNvPr>
        <xdr:cNvCxnSpPr/>
      </xdr:nvCxnSpPr>
      <xdr:spPr>
        <a:xfrm>
          <a:off x="1790700" y="6548845"/>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107043</xdr:rowOff>
    </xdr:from>
    <xdr:to>
      <xdr:col>6</xdr:col>
      <xdr:colOff>38100</xdr:colOff>
      <xdr:row>39</xdr:row>
      <xdr:rowOff>37193</xdr:rowOff>
    </xdr:to>
    <xdr:sp macro="" textlink="">
      <xdr:nvSpPr>
        <xdr:cNvPr id="82" name="楕円 81">
          <a:extLst>
            <a:ext uri="{FF2B5EF4-FFF2-40B4-BE49-F238E27FC236}">
              <a16:creationId xmlns:a16="http://schemas.microsoft.com/office/drawing/2014/main" id="{DCCD61DC-2648-4D37-921B-A3218CD34719}"/>
            </a:ext>
          </a:extLst>
        </xdr:cNvPr>
        <xdr:cNvSpPr/>
      </xdr:nvSpPr>
      <xdr:spPr>
        <a:xfrm>
          <a:off x="965200" y="64773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157843</xdr:rowOff>
    </xdr:from>
    <xdr:to>
      <xdr:col>10</xdr:col>
      <xdr:colOff>114300</xdr:colOff>
      <xdr:row>39</xdr:row>
      <xdr:rowOff>10885</xdr:rowOff>
    </xdr:to>
    <xdr:cxnSp macro="">
      <xdr:nvCxnSpPr>
        <xdr:cNvPr id="83" name="直線コネクタ 82">
          <a:extLst>
            <a:ext uri="{FF2B5EF4-FFF2-40B4-BE49-F238E27FC236}">
              <a16:creationId xmlns:a16="http://schemas.microsoft.com/office/drawing/2014/main" id="{2DDFEF1B-D777-402A-88B2-05989C6E2114}"/>
            </a:ext>
          </a:extLst>
        </xdr:cNvPr>
        <xdr:cNvCxnSpPr/>
      </xdr:nvCxnSpPr>
      <xdr:spPr>
        <a:xfrm>
          <a:off x="1008380" y="6528163"/>
          <a:ext cx="78232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43923</xdr:rowOff>
    </xdr:from>
    <xdr:ext cx="405111" cy="259045"/>
    <xdr:sp macro="" textlink="">
      <xdr:nvSpPr>
        <xdr:cNvPr id="84" name="n_1aveValue【図書館】&#10;有形固定資産減価償却率">
          <a:extLst>
            <a:ext uri="{FF2B5EF4-FFF2-40B4-BE49-F238E27FC236}">
              <a16:creationId xmlns:a16="http://schemas.microsoft.com/office/drawing/2014/main" id="{47010A6C-5B61-49DD-9172-276669BC127A}"/>
            </a:ext>
          </a:extLst>
        </xdr:cNvPr>
        <xdr:cNvSpPr txBox="1"/>
      </xdr:nvSpPr>
      <xdr:spPr>
        <a:xfrm>
          <a:off x="317056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8000</xdr:rowOff>
    </xdr:from>
    <xdr:ext cx="405111" cy="259045"/>
    <xdr:sp macro="" textlink="">
      <xdr:nvSpPr>
        <xdr:cNvPr id="85" name="n_2aveValue【図書館】&#10;有形固定資産減価償却率">
          <a:extLst>
            <a:ext uri="{FF2B5EF4-FFF2-40B4-BE49-F238E27FC236}">
              <a16:creationId xmlns:a16="http://schemas.microsoft.com/office/drawing/2014/main" id="{3473F9CD-E44C-4E66-8F35-43E61AD7F99E}"/>
            </a:ext>
          </a:extLst>
        </xdr:cNvPr>
        <xdr:cNvSpPr txBox="1"/>
      </xdr:nvSpPr>
      <xdr:spPr>
        <a:xfrm>
          <a:off x="238570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52087</xdr:rowOff>
    </xdr:from>
    <xdr:ext cx="405111" cy="259045"/>
    <xdr:sp macro="" textlink="">
      <xdr:nvSpPr>
        <xdr:cNvPr id="86" name="n_3aveValue【図書館】&#10;有形固定資産減価償却率">
          <a:extLst>
            <a:ext uri="{FF2B5EF4-FFF2-40B4-BE49-F238E27FC236}">
              <a16:creationId xmlns:a16="http://schemas.microsoft.com/office/drawing/2014/main" id="{F59F479A-300E-443A-B05D-66E1B0241054}"/>
            </a:ext>
          </a:extLst>
        </xdr:cNvPr>
        <xdr:cNvSpPr txBox="1"/>
      </xdr:nvSpPr>
      <xdr:spPr>
        <a:xfrm>
          <a:off x="161100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73314</xdr:rowOff>
    </xdr:from>
    <xdr:ext cx="405111" cy="259045"/>
    <xdr:sp macro="" textlink="">
      <xdr:nvSpPr>
        <xdr:cNvPr id="87" name="n_4aveValue【図書館】&#10;有形固定資産減価償却率">
          <a:extLst>
            <a:ext uri="{FF2B5EF4-FFF2-40B4-BE49-F238E27FC236}">
              <a16:creationId xmlns:a16="http://schemas.microsoft.com/office/drawing/2014/main" id="{42CFD68C-F561-4279-85EB-CC96BE687CE6}"/>
            </a:ext>
          </a:extLst>
        </xdr:cNvPr>
        <xdr:cNvSpPr txBox="1"/>
      </xdr:nvSpPr>
      <xdr:spPr>
        <a:xfrm>
          <a:off x="83630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100165</xdr:rowOff>
    </xdr:from>
    <xdr:ext cx="405111" cy="259045"/>
    <xdr:sp macro="" textlink="">
      <xdr:nvSpPr>
        <xdr:cNvPr id="88" name="n_1mainValue【図書館】&#10;有形固定資産減価償却率">
          <a:extLst>
            <a:ext uri="{FF2B5EF4-FFF2-40B4-BE49-F238E27FC236}">
              <a16:creationId xmlns:a16="http://schemas.microsoft.com/office/drawing/2014/main" id="{A71E78F5-20F2-4BDB-BE87-42BAB34C6AA9}"/>
            </a:ext>
          </a:extLst>
        </xdr:cNvPr>
        <xdr:cNvSpPr txBox="1"/>
      </xdr:nvSpPr>
      <xdr:spPr>
        <a:xfrm>
          <a:off x="3170564" y="6638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77305</xdr:rowOff>
    </xdr:from>
    <xdr:ext cx="405111" cy="259045"/>
    <xdr:sp macro="" textlink="">
      <xdr:nvSpPr>
        <xdr:cNvPr id="89" name="n_2mainValue【図書館】&#10;有形固定資産減価償却率">
          <a:extLst>
            <a:ext uri="{FF2B5EF4-FFF2-40B4-BE49-F238E27FC236}">
              <a16:creationId xmlns:a16="http://schemas.microsoft.com/office/drawing/2014/main" id="{7B5ED939-D6C8-414A-B0DC-AB26C6987601}"/>
            </a:ext>
          </a:extLst>
        </xdr:cNvPr>
        <xdr:cNvSpPr txBox="1"/>
      </xdr:nvSpPr>
      <xdr:spPr>
        <a:xfrm>
          <a:off x="238570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52812</xdr:rowOff>
    </xdr:from>
    <xdr:ext cx="405111" cy="259045"/>
    <xdr:sp macro="" textlink="">
      <xdr:nvSpPr>
        <xdr:cNvPr id="90" name="n_3mainValue【図書館】&#10;有形固定資産減価償却率">
          <a:extLst>
            <a:ext uri="{FF2B5EF4-FFF2-40B4-BE49-F238E27FC236}">
              <a16:creationId xmlns:a16="http://schemas.microsoft.com/office/drawing/2014/main" id="{8BBBF804-0A3E-4789-8019-315475F48FA1}"/>
            </a:ext>
          </a:extLst>
        </xdr:cNvPr>
        <xdr:cNvSpPr txBox="1"/>
      </xdr:nvSpPr>
      <xdr:spPr>
        <a:xfrm>
          <a:off x="1611004" y="659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28320</xdr:rowOff>
    </xdr:from>
    <xdr:ext cx="405111" cy="259045"/>
    <xdr:sp macro="" textlink="">
      <xdr:nvSpPr>
        <xdr:cNvPr id="91" name="n_4mainValue【図書館】&#10;有形固定資産減価償却率">
          <a:extLst>
            <a:ext uri="{FF2B5EF4-FFF2-40B4-BE49-F238E27FC236}">
              <a16:creationId xmlns:a16="http://schemas.microsoft.com/office/drawing/2014/main" id="{03BE7850-7FA5-4CFE-80D0-CD41710A9A82}"/>
            </a:ext>
          </a:extLst>
        </xdr:cNvPr>
        <xdr:cNvSpPr txBox="1"/>
      </xdr:nvSpPr>
      <xdr:spPr>
        <a:xfrm>
          <a:off x="83630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6CE87EC-29F4-4C0B-8A23-FF60C3630AA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13EB08E-847E-47EE-9846-010B4E0EBC5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DF994CA-D1D1-4BAF-9153-EE670503F84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DAEAB52-4B43-43AC-9DB4-B92E8A3229D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9012EDD-1B9A-4252-9B17-0430D67C6C1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F177A2A-1DD4-47AB-B423-CCACF8D2DB9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3E4521D-218C-4579-8903-F2B5C64E1D2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A08B46F-45B6-4321-8D60-87337DD4F71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AD385CE-CADB-432B-8714-06B034D10B56}"/>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62978EA-8529-45C1-8409-D02E791A29D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4469F5CB-A032-4B3E-BACD-7FB9AFE695B4}"/>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302E7755-7202-4CEC-B1C0-57934471FECC}"/>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9AE906EC-41E0-4712-BAA0-6815157723C5}"/>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3EA49920-5A21-40F0-B854-D661AEBF9172}"/>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F952DFE6-423B-4646-99D2-7B65B1EE06EE}"/>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5EA62150-4F1B-419A-9771-05F9FE6F4B67}"/>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BF271A30-3E0A-4ABF-9177-38AD6CA3D77B}"/>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BBC86935-F094-4102-81C6-A098B3DC76E9}"/>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D364AA3F-0A53-4D9A-AA01-30DF7FB43521}"/>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15E94DD-3DD8-4C18-8870-1CB82B6C2A95}"/>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AC40E373-8638-445E-9C5A-69EC0806C72B}"/>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E04591C-2226-4A11-8A4E-82CFD6D1A0AC}"/>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32FDB1EB-2BEE-4A6D-994D-A9A8C8AAB99D}"/>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531B1EA7-8068-428D-9DD1-7FD79A560A49}"/>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426BCC7F-39ED-4A39-AB81-73CBE206B14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5FF13866-C384-4DED-AE4D-4C4D9FC74B89}"/>
            </a:ext>
          </a:extLst>
        </xdr:cNvPr>
        <xdr:cNvCxnSpPr/>
      </xdr:nvCxnSpPr>
      <xdr:spPr>
        <a:xfrm flipV="1">
          <a:off x="9219565" y="5726974"/>
          <a:ext cx="0" cy="136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B2C0D90B-45E6-475B-A60C-8262D7F50056}"/>
            </a:ext>
          </a:extLst>
        </xdr:cNvPr>
        <xdr:cNvSpPr txBox="1"/>
      </xdr:nvSpPr>
      <xdr:spPr>
        <a:xfrm>
          <a:off x="9258300" y="709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5076C465-27BE-4874-B176-A782C42F2DCE}"/>
            </a:ext>
          </a:extLst>
        </xdr:cNvPr>
        <xdr:cNvCxnSpPr/>
      </xdr:nvCxnSpPr>
      <xdr:spPr>
        <a:xfrm>
          <a:off x="9154160" y="7089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a:extLst>
            <a:ext uri="{FF2B5EF4-FFF2-40B4-BE49-F238E27FC236}">
              <a16:creationId xmlns:a16="http://schemas.microsoft.com/office/drawing/2014/main" id="{13A1AD8C-A13B-43AF-BA8D-E41076572171}"/>
            </a:ext>
          </a:extLst>
        </xdr:cNvPr>
        <xdr:cNvSpPr txBox="1"/>
      </xdr:nvSpPr>
      <xdr:spPr>
        <a:xfrm>
          <a:off x="9258300" y="550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a:extLst>
            <a:ext uri="{FF2B5EF4-FFF2-40B4-BE49-F238E27FC236}">
              <a16:creationId xmlns:a16="http://schemas.microsoft.com/office/drawing/2014/main" id="{550F0D11-2354-4EEB-8804-B4C41D7D41F9}"/>
            </a:ext>
          </a:extLst>
        </xdr:cNvPr>
        <xdr:cNvCxnSpPr/>
      </xdr:nvCxnSpPr>
      <xdr:spPr>
        <a:xfrm>
          <a:off x="9154160" y="5726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34346910-767E-4AC9-B70F-B7ABD4F22B47}"/>
            </a:ext>
          </a:extLst>
        </xdr:cNvPr>
        <xdr:cNvSpPr txBox="1"/>
      </xdr:nvSpPr>
      <xdr:spPr>
        <a:xfrm>
          <a:off x="9258300" y="654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48C0B26D-D637-4F2E-9BE0-F76FC84402B3}"/>
            </a:ext>
          </a:extLst>
        </xdr:cNvPr>
        <xdr:cNvSpPr/>
      </xdr:nvSpPr>
      <xdr:spPr>
        <a:xfrm>
          <a:off x="9192260" y="6691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24" name="フローチャート: 判断 123">
          <a:extLst>
            <a:ext uri="{FF2B5EF4-FFF2-40B4-BE49-F238E27FC236}">
              <a16:creationId xmlns:a16="http://schemas.microsoft.com/office/drawing/2014/main" id="{853A2512-95B1-493B-93BC-B64C7A78AAE7}"/>
            </a:ext>
          </a:extLst>
        </xdr:cNvPr>
        <xdr:cNvSpPr/>
      </xdr:nvSpPr>
      <xdr:spPr>
        <a:xfrm>
          <a:off x="8445500" y="67021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120650</xdr:rowOff>
    </xdr:from>
    <xdr:to>
      <xdr:col>46</xdr:col>
      <xdr:colOff>38100</xdr:colOff>
      <xdr:row>40</xdr:row>
      <xdr:rowOff>50800</xdr:rowOff>
    </xdr:to>
    <xdr:sp macro="" textlink="">
      <xdr:nvSpPr>
        <xdr:cNvPr id="125" name="フローチャート: 判断 124">
          <a:extLst>
            <a:ext uri="{FF2B5EF4-FFF2-40B4-BE49-F238E27FC236}">
              <a16:creationId xmlns:a16="http://schemas.microsoft.com/office/drawing/2014/main" id="{DE42516A-62E8-456A-B569-CC6B0221DE99}"/>
            </a:ext>
          </a:extLst>
        </xdr:cNvPr>
        <xdr:cNvSpPr/>
      </xdr:nvSpPr>
      <xdr:spPr>
        <a:xfrm>
          <a:off x="7670800" y="6658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131535</xdr:rowOff>
    </xdr:from>
    <xdr:to>
      <xdr:col>41</xdr:col>
      <xdr:colOff>101600</xdr:colOff>
      <xdr:row>40</xdr:row>
      <xdr:rowOff>61685</xdr:rowOff>
    </xdr:to>
    <xdr:sp macro="" textlink="">
      <xdr:nvSpPr>
        <xdr:cNvPr id="126" name="フローチャート: 判断 125">
          <a:extLst>
            <a:ext uri="{FF2B5EF4-FFF2-40B4-BE49-F238E27FC236}">
              <a16:creationId xmlns:a16="http://schemas.microsoft.com/office/drawing/2014/main" id="{97916189-2A0B-41AD-96C1-2AE8EC8FE55F}"/>
            </a:ext>
          </a:extLst>
        </xdr:cNvPr>
        <xdr:cNvSpPr/>
      </xdr:nvSpPr>
      <xdr:spPr>
        <a:xfrm>
          <a:off x="6873240" y="666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142422</xdr:rowOff>
    </xdr:from>
    <xdr:to>
      <xdr:col>36</xdr:col>
      <xdr:colOff>165100</xdr:colOff>
      <xdr:row>40</xdr:row>
      <xdr:rowOff>72572</xdr:rowOff>
    </xdr:to>
    <xdr:sp macro="" textlink="">
      <xdr:nvSpPr>
        <xdr:cNvPr id="127" name="フローチャート: 判断 126">
          <a:extLst>
            <a:ext uri="{FF2B5EF4-FFF2-40B4-BE49-F238E27FC236}">
              <a16:creationId xmlns:a16="http://schemas.microsoft.com/office/drawing/2014/main" id="{806284C6-9DF0-4009-A645-C58AFC82E6BA}"/>
            </a:ext>
          </a:extLst>
        </xdr:cNvPr>
        <xdr:cNvSpPr/>
      </xdr:nvSpPr>
      <xdr:spPr>
        <a:xfrm>
          <a:off x="6098540" y="66803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0897D99-C536-4AB8-821D-3DDA1A5BD29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EB3239E-E466-413E-91DE-1C08DC0C595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B59A9A3-8D41-4862-8CEF-0C08C98762B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A37BBBB-BD8C-4593-BFD0-A9C50992D35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EFC2BF55-27AC-46DC-B7D8-8AB31B23C68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68943</xdr:rowOff>
    </xdr:from>
    <xdr:to>
      <xdr:col>55</xdr:col>
      <xdr:colOff>50800</xdr:colOff>
      <xdr:row>40</xdr:row>
      <xdr:rowOff>170543</xdr:rowOff>
    </xdr:to>
    <xdr:sp macro="" textlink="">
      <xdr:nvSpPr>
        <xdr:cNvPr id="133" name="楕円 132">
          <a:extLst>
            <a:ext uri="{FF2B5EF4-FFF2-40B4-BE49-F238E27FC236}">
              <a16:creationId xmlns:a16="http://schemas.microsoft.com/office/drawing/2014/main" id="{3DB56028-BB74-4F0C-904D-1DDDB7E9C4D3}"/>
            </a:ext>
          </a:extLst>
        </xdr:cNvPr>
        <xdr:cNvSpPr/>
      </xdr:nvSpPr>
      <xdr:spPr>
        <a:xfrm>
          <a:off x="9192260" y="67745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47370</xdr:rowOff>
    </xdr:from>
    <xdr:ext cx="469744" cy="259045"/>
    <xdr:sp macro="" textlink="">
      <xdr:nvSpPr>
        <xdr:cNvPr id="134" name="【図書館】&#10;一人当たり面積該当値テキスト">
          <a:extLst>
            <a:ext uri="{FF2B5EF4-FFF2-40B4-BE49-F238E27FC236}">
              <a16:creationId xmlns:a16="http://schemas.microsoft.com/office/drawing/2014/main" id="{4B4510DC-0204-4215-85AC-B4A76DAACB3D}"/>
            </a:ext>
          </a:extLst>
        </xdr:cNvPr>
        <xdr:cNvSpPr txBox="1"/>
      </xdr:nvSpPr>
      <xdr:spPr>
        <a:xfrm>
          <a:off x="9258300" y="675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79828</xdr:rowOff>
    </xdr:from>
    <xdr:to>
      <xdr:col>50</xdr:col>
      <xdr:colOff>165100</xdr:colOff>
      <xdr:row>41</xdr:row>
      <xdr:rowOff>9978</xdr:rowOff>
    </xdr:to>
    <xdr:sp macro="" textlink="">
      <xdr:nvSpPr>
        <xdr:cNvPr id="135" name="楕円 134">
          <a:extLst>
            <a:ext uri="{FF2B5EF4-FFF2-40B4-BE49-F238E27FC236}">
              <a16:creationId xmlns:a16="http://schemas.microsoft.com/office/drawing/2014/main" id="{884C2E2B-5106-4E7A-90C9-1AB0D07F6B6E}"/>
            </a:ext>
          </a:extLst>
        </xdr:cNvPr>
        <xdr:cNvSpPr/>
      </xdr:nvSpPr>
      <xdr:spPr>
        <a:xfrm>
          <a:off x="8445500" y="6785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119743</xdr:rowOff>
    </xdr:from>
    <xdr:to>
      <xdr:col>55</xdr:col>
      <xdr:colOff>0</xdr:colOff>
      <xdr:row>40</xdr:row>
      <xdr:rowOff>130628</xdr:rowOff>
    </xdr:to>
    <xdr:cxnSp macro="">
      <xdr:nvCxnSpPr>
        <xdr:cNvPr id="136" name="直線コネクタ 135">
          <a:extLst>
            <a:ext uri="{FF2B5EF4-FFF2-40B4-BE49-F238E27FC236}">
              <a16:creationId xmlns:a16="http://schemas.microsoft.com/office/drawing/2014/main" id="{C557C310-5911-4546-BFBE-37444AF9CD79}"/>
            </a:ext>
          </a:extLst>
        </xdr:cNvPr>
        <xdr:cNvCxnSpPr/>
      </xdr:nvCxnSpPr>
      <xdr:spPr>
        <a:xfrm flipV="1">
          <a:off x="8496300" y="6825343"/>
          <a:ext cx="7239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79828</xdr:rowOff>
    </xdr:from>
    <xdr:to>
      <xdr:col>46</xdr:col>
      <xdr:colOff>38100</xdr:colOff>
      <xdr:row>41</xdr:row>
      <xdr:rowOff>9978</xdr:rowOff>
    </xdr:to>
    <xdr:sp macro="" textlink="">
      <xdr:nvSpPr>
        <xdr:cNvPr id="137" name="楕円 136">
          <a:extLst>
            <a:ext uri="{FF2B5EF4-FFF2-40B4-BE49-F238E27FC236}">
              <a16:creationId xmlns:a16="http://schemas.microsoft.com/office/drawing/2014/main" id="{4F7F6EEF-788A-468E-831F-9BA7B8052B5F}"/>
            </a:ext>
          </a:extLst>
        </xdr:cNvPr>
        <xdr:cNvSpPr/>
      </xdr:nvSpPr>
      <xdr:spPr>
        <a:xfrm>
          <a:off x="7670800" y="67854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130628</xdr:rowOff>
    </xdr:from>
    <xdr:to>
      <xdr:col>50</xdr:col>
      <xdr:colOff>114300</xdr:colOff>
      <xdr:row>40</xdr:row>
      <xdr:rowOff>130628</xdr:rowOff>
    </xdr:to>
    <xdr:cxnSp macro="">
      <xdr:nvCxnSpPr>
        <xdr:cNvPr id="138" name="直線コネクタ 137">
          <a:extLst>
            <a:ext uri="{FF2B5EF4-FFF2-40B4-BE49-F238E27FC236}">
              <a16:creationId xmlns:a16="http://schemas.microsoft.com/office/drawing/2014/main" id="{73F01739-6349-43C0-94AC-57424A0478DC}"/>
            </a:ext>
          </a:extLst>
        </xdr:cNvPr>
        <xdr:cNvCxnSpPr/>
      </xdr:nvCxnSpPr>
      <xdr:spPr>
        <a:xfrm>
          <a:off x="7713980" y="683622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79828</xdr:rowOff>
    </xdr:from>
    <xdr:to>
      <xdr:col>41</xdr:col>
      <xdr:colOff>101600</xdr:colOff>
      <xdr:row>41</xdr:row>
      <xdr:rowOff>9978</xdr:rowOff>
    </xdr:to>
    <xdr:sp macro="" textlink="">
      <xdr:nvSpPr>
        <xdr:cNvPr id="139" name="楕円 138">
          <a:extLst>
            <a:ext uri="{FF2B5EF4-FFF2-40B4-BE49-F238E27FC236}">
              <a16:creationId xmlns:a16="http://schemas.microsoft.com/office/drawing/2014/main" id="{03F60508-77F8-4F2A-A932-360B438548D6}"/>
            </a:ext>
          </a:extLst>
        </xdr:cNvPr>
        <xdr:cNvSpPr/>
      </xdr:nvSpPr>
      <xdr:spPr>
        <a:xfrm>
          <a:off x="6873240" y="6785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130628</xdr:rowOff>
    </xdr:from>
    <xdr:to>
      <xdr:col>45</xdr:col>
      <xdr:colOff>177800</xdr:colOff>
      <xdr:row>40</xdr:row>
      <xdr:rowOff>130628</xdr:rowOff>
    </xdr:to>
    <xdr:cxnSp macro="">
      <xdr:nvCxnSpPr>
        <xdr:cNvPr id="140" name="直線コネクタ 139">
          <a:extLst>
            <a:ext uri="{FF2B5EF4-FFF2-40B4-BE49-F238E27FC236}">
              <a16:creationId xmlns:a16="http://schemas.microsoft.com/office/drawing/2014/main" id="{B54B7A47-CFA8-41B1-B31F-C4E65A3AC144}"/>
            </a:ext>
          </a:extLst>
        </xdr:cNvPr>
        <xdr:cNvCxnSpPr/>
      </xdr:nvCxnSpPr>
      <xdr:spPr>
        <a:xfrm>
          <a:off x="6924040" y="683622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79828</xdr:rowOff>
    </xdr:from>
    <xdr:to>
      <xdr:col>36</xdr:col>
      <xdr:colOff>165100</xdr:colOff>
      <xdr:row>41</xdr:row>
      <xdr:rowOff>9978</xdr:rowOff>
    </xdr:to>
    <xdr:sp macro="" textlink="">
      <xdr:nvSpPr>
        <xdr:cNvPr id="141" name="楕円 140">
          <a:extLst>
            <a:ext uri="{FF2B5EF4-FFF2-40B4-BE49-F238E27FC236}">
              <a16:creationId xmlns:a16="http://schemas.microsoft.com/office/drawing/2014/main" id="{782CC6DE-A2D7-44F6-AED8-6EAB6670FAE2}"/>
            </a:ext>
          </a:extLst>
        </xdr:cNvPr>
        <xdr:cNvSpPr/>
      </xdr:nvSpPr>
      <xdr:spPr>
        <a:xfrm>
          <a:off x="6098540" y="6785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130628</xdr:rowOff>
    </xdr:from>
    <xdr:to>
      <xdr:col>41</xdr:col>
      <xdr:colOff>50800</xdr:colOff>
      <xdr:row>40</xdr:row>
      <xdr:rowOff>130628</xdr:rowOff>
    </xdr:to>
    <xdr:cxnSp macro="">
      <xdr:nvCxnSpPr>
        <xdr:cNvPr id="142" name="直線コネクタ 141">
          <a:extLst>
            <a:ext uri="{FF2B5EF4-FFF2-40B4-BE49-F238E27FC236}">
              <a16:creationId xmlns:a16="http://schemas.microsoft.com/office/drawing/2014/main" id="{C4AB333E-CC4E-4AB4-A354-36E538A44D0A}"/>
            </a:ext>
          </a:extLst>
        </xdr:cNvPr>
        <xdr:cNvCxnSpPr/>
      </xdr:nvCxnSpPr>
      <xdr:spPr>
        <a:xfrm>
          <a:off x="6149340" y="683622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110870</xdr:rowOff>
    </xdr:from>
    <xdr:ext cx="469744" cy="259045"/>
    <xdr:sp macro="" textlink="">
      <xdr:nvSpPr>
        <xdr:cNvPr id="143" name="n_1aveValue【図書館】&#10;一人当たり面積">
          <a:extLst>
            <a:ext uri="{FF2B5EF4-FFF2-40B4-BE49-F238E27FC236}">
              <a16:creationId xmlns:a16="http://schemas.microsoft.com/office/drawing/2014/main" id="{62D86863-F727-46A9-9D72-F5BFABCBA678}"/>
            </a:ext>
          </a:extLst>
        </xdr:cNvPr>
        <xdr:cNvSpPr txBox="1"/>
      </xdr:nvSpPr>
      <xdr:spPr>
        <a:xfrm>
          <a:off x="8271587"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67327</xdr:rowOff>
    </xdr:from>
    <xdr:ext cx="469744" cy="259045"/>
    <xdr:sp macro="" textlink="">
      <xdr:nvSpPr>
        <xdr:cNvPr id="144" name="n_2aveValue【図書館】&#10;一人当たり面積">
          <a:extLst>
            <a:ext uri="{FF2B5EF4-FFF2-40B4-BE49-F238E27FC236}">
              <a16:creationId xmlns:a16="http://schemas.microsoft.com/office/drawing/2014/main" id="{A37D968F-9673-44F0-B8CD-D8C2C81A0E2B}"/>
            </a:ext>
          </a:extLst>
        </xdr:cNvPr>
        <xdr:cNvSpPr txBox="1"/>
      </xdr:nvSpPr>
      <xdr:spPr>
        <a:xfrm>
          <a:off x="750958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78212</xdr:rowOff>
    </xdr:from>
    <xdr:ext cx="469744" cy="259045"/>
    <xdr:sp macro="" textlink="">
      <xdr:nvSpPr>
        <xdr:cNvPr id="145" name="n_3aveValue【図書館】&#10;一人当たり面積">
          <a:extLst>
            <a:ext uri="{FF2B5EF4-FFF2-40B4-BE49-F238E27FC236}">
              <a16:creationId xmlns:a16="http://schemas.microsoft.com/office/drawing/2014/main" id="{7817B397-4686-4333-90CE-DBF73C316C05}"/>
            </a:ext>
          </a:extLst>
        </xdr:cNvPr>
        <xdr:cNvSpPr txBox="1"/>
      </xdr:nvSpPr>
      <xdr:spPr>
        <a:xfrm>
          <a:off x="6712027" y="644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89099</xdr:rowOff>
    </xdr:from>
    <xdr:ext cx="469744" cy="259045"/>
    <xdr:sp macro="" textlink="">
      <xdr:nvSpPr>
        <xdr:cNvPr id="146" name="n_4aveValue【図書館】&#10;一人当たり面積">
          <a:extLst>
            <a:ext uri="{FF2B5EF4-FFF2-40B4-BE49-F238E27FC236}">
              <a16:creationId xmlns:a16="http://schemas.microsoft.com/office/drawing/2014/main" id="{EE264E87-E03D-4DDD-901C-6411F10C2D79}"/>
            </a:ext>
          </a:extLst>
        </xdr:cNvPr>
        <xdr:cNvSpPr txBox="1"/>
      </xdr:nvSpPr>
      <xdr:spPr>
        <a:xfrm>
          <a:off x="593732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1105</xdr:rowOff>
    </xdr:from>
    <xdr:ext cx="469744" cy="259045"/>
    <xdr:sp macro="" textlink="">
      <xdr:nvSpPr>
        <xdr:cNvPr id="147" name="n_1mainValue【図書館】&#10;一人当たり面積">
          <a:extLst>
            <a:ext uri="{FF2B5EF4-FFF2-40B4-BE49-F238E27FC236}">
              <a16:creationId xmlns:a16="http://schemas.microsoft.com/office/drawing/2014/main" id="{F3B43B6B-62C1-4C64-96BB-4A40ACD1526E}"/>
            </a:ext>
          </a:extLst>
        </xdr:cNvPr>
        <xdr:cNvSpPr txBox="1"/>
      </xdr:nvSpPr>
      <xdr:spPr>
        <a:xfrm>
          <a:off x="8271587" y="687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1105</xdr:rowOff>
    </xdr:from>
    <xdr:ext cx="469744" cy="259045"/>
    <xdr:sp macro="" textlink="">
      <xdr:nvSpPr>
        <xdr:cNvPr id="148" name="n_2mainValue【図書館】&#10;一人当たり面積">
          <a:extLst>
            <a:ext uri="{FF2B5EF4-FFF2-40B4-BE49-F238E27FC236}">
              <a16:creationId xmlns:a16="http://schemas.microsoft.com/office/drawing/2014/main" id="{9FDC296E-AE76-405A-AF32-108EE17EE61F}"/>
            </a:ext>
          </a:extLst>
        </xdr:cNvPr>
        <xdr:cNvSpPr txBox="1"/>
      </xdr:nvSpPr>
      <xdr:spPr>
        <a:xfrm>
          <a:off x="7509587" y="687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1105</xdr:rowOff>
    </xdr:from>
    <xdr:ext cx="469744" cy="259045"/>
    <xdr:sp macro="" textlink="">
      <xdr:nvSpPr>
        <xdr:cNvPr id="149" name="n_3mainValue【図書館】&#10;一人当たり面積">
          <a:extLst>
            <a:ext uri="{FF2B5EF4-FFF2-40B4-BE49-F238E27FC236}">
              <a16:creationId xmlns:a16="http://schemas.microsoft.com/office/drawing/2014/main" id="{65CC5D31-43E4-41C4-A1FA-E5D21710645F}"/>
            </a:ext>
          </a:extLst>
        </xdr:cNvPr>
        <xdr:cNvSpPr txBox="1"/>
      </xdr:nvSpPr>
      <xdr:spPr>
        <a:xfrm>
          <a:off x="6712027" y="687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1105</xdr:rowOff>
    </xdr:from>
    <xdr:ext cx="469744" cy="259045"/>
    <xdr:sp macro="" textlink="">
      <xdr:nvSpPr>
        <xdr:cNvPr id="150" name="n_4mainValue【図書館】&#10;一人当たり面積">
          <a:extLst>
            <a:ext uri="{FF2B5EF4-FFF2-40B4-BE49-F238E27FC236}">
              <a16:creationId xmlns:a16="http://schemas.microsoft.com/office/drawing/2014/main" id="{D31BB4DB-C044-42FC-914A-F15543CB159E}"/>
            </a:ext>
          </a:extLst>
        </xdr:cNvPr>
        <xdr:cNvSpPr txBox="1"/>
      </xdr:nvSpPr>
      <xdr:spPr>
        <a:xfrm>
          <a:off x="5937327" y="687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D6EBC969-6D9C-4B1F-89C7-C1E2319C535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C4734398-4A29-4CEF-82D6-AD1ADDB9515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F6F9F544-2F7C-4CB2-83DA-0D0D189E724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74858D8C-D632-476F-8A27-058375B300F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372E73E3-90D5-4A9C-BB97-5F84DF3FE57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4CF4A0AC-8E95-4342-8B44-DF7062B864F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929DE393-5D8A-4332-A3F5-844919242B8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60DE0198-66D7-44A3-930E-194089B1D5B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1F9A8A19-54B9-4324-8CC3-09B4378F20A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D73F9ED7-6E1C-44BF-BE75-AEEB1168423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20B0D1D2-9A3A-466F-AC0E-4364A5AE3EA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54B61D37-D47C-4D42-88FF-4BF6DE042855}"/>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5860E0CF-E6F0-4D51-BFA4-AF4978A2D7FE}"/>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CF221606-0F08-4762-BFCF-288A51400EC5}"/>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767BBFC7-56DF-41CA-807E-4D77FAEEC932}"/>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97FDFD8F-D579-44F4-9DCE-3C3C698D40F3}"/>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5C560E57-1C2A-4CD5-A782-B8DBB8188361}"/>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F970761D-64DA-490B-9E76-83DD4E40F50A}"/>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EBDD8F84-B8A5-4036-8CE5-CA490801C8AB}"/>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0E4D04BE-7EA0-4E0E-8A26-E258F4BA8CA2}"/>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48A1EA46-EBF2-4E1F-A9E0-9B35C32E7AF8}"/>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174F88D2-AE47-419B-9ADB-8BFEE77A794D}"/>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EC519FE1-3456-4933-A52A-00666903AF83}"/>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212B00C6-11DE-4889-8B74-5118B1E4CBE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135255</xdr:rowOff>
    </xdr:from>
    <xdr:to>
      <xdr:col>24</xdr:col>
      <xdr:colOff>62865</xdr:colOff>
      <xdr:row>64</xdr:row>
      <xdr:rowOff>5715</xdr:rowOff>
    </xdr:to>
    <xdr:cxnSp macro="">
      <xdr:nvCxnSpPr>
        <xdr:cNvPr id="175" name="直線コネクタ 174">
          <a:extLst>
            <a:ext uri="{FF2B5EF4-FFF2-40B4-BE49-F238E27FC236}">
              <a16:creationId xmlns:a16="http://schemas.microsoft.com/office/drawing/2014/main" id="{CE637950-27F5-428A-86BE-523143BDB584}"/>
            </a:ext>
          </a:extLst>
        </xdr:cNvPr>
        <xdr:cNvCxnSpPr/>
      </xdr:nvCxnSpPr>
      <xdr:spPr>
        <a:xfrm flipV="1">
          <a:off x="4086225" y="935545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9542</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0B2D5B0E-B6A7-41CC-913C-47CC11DF068E}"/>
            </a:ext>
          </a:extLst>
        </xdr:cNvPr>
        <xdr:cNvSpPr txBox="1"/>
      </xdr:nvSpPr>
      <xdr:spPr>
        <a:xfrm>
          <a:off x="4124960"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77" name="直線コネクタ 176">
          <a:extLst>
            <a:ext uri="{FF2B5EF4-FFF2-40B4-BE49-F238E27FC236}">
              <a16:creationId xmlns:a16="http://schemas.microsoft.com/office/drawing/2014/main" id="{73F6FC59-E705-4557-84A2-4B9BD6B01680}"/>
            </a:ext>
          </a:extLst>
        </xdr:cNvPr>
        <xdr:cNvCxnSpPr/>
      </xdr:nvCxnSpPr>
      <xdr:spPr>
        <a:xfrm>
          <a:off x="4020820" y="10734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81932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DE5E1712-D890-40C5-904A-41FC4E4622BB}"/>
            </a:ext>
          </a:extLst>
        </xdr:cNvPr>
        <xdr:cNvSpPr txBox="1"/>
      </xdr:nvSpPr>
      <xdr:spPr>
        <a:xfrm>
          <a:off x="4124960" y="913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135255</xdr:rowOff>
    </xdr:from>
    <xdr:to>
      <xdr:col>24</xdr:col>
      <xdr:colOff>152400</xdr:colOff>
      <xdr:row>55</xdr:row>
      <xdr:rowOff>135255</xdr:rowOff>
    </xdr:to>
    <xdr:cxnSp macro="">
      <xdr:nvCxnSpPr>
        <xdr:cNvPr id="179" name="直線コネクタ 178">
          <a:extLst>
            <a:ext uri="{FF2B5EF4-FFF2-40B4-BE49-F238E27FC236}">
              <a16:creationId xmlns:a16="http://schemas.microsoft.com/office/drawing/2014/main" id="{82DCE331-3FA5-4B25-99F7-3FCDB3924904}"/>
            </a:ext>
          </a:extLst>
        </xdr:cNvPr>
        <xdr:cNvCxnSpPr/>
      </xdr:nvCxnSpPr>
      <xdr:spPr>
        <a:xfrm>
          <a:off x="4020820" y="9355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C1BCB82A-7D57-4B24-9E05-E4B40601FCE6}"/>
            </a:ext>
          </a:extLst>
        </xdr:cNvPr>
        <xdr:cNvSpPr txBox="1"/>
      </xdr:nvSpPr>
      <xdr:spPr>
        <a:xfrm>
          <a:off x="4124960" y="10052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1" name="フローチャート: 判断 180">
          <a:extLst>
            <a:ext uri="{FF2B5EF4-FFF2-40B4-BE49-F238E27FC236}">
              <a16:creationId xmlns:a16="http://schemas.microsoft.com/office/drawing/2014/main" id="{A597B40B-E5A4-4F17-B38A-948535679334}"/>
            </a:ext>
          </a:extLst>
        </xdr:cNvPr>
        <xdr:cNvSpPr/>
      </xdr:nvSpPr>
      <xdr:spPr>
        <a:xfrm>
          <a:off x="403606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182" name="フローチャート: 判断 181">
          <a:extLst>
            <a:ext uri="{FF2B5EF4-FFF2-40B4-BE49-F238E27FC236}">
              <a16:creationId xmlns:a16="http://schemas.microsoft.com/office/drawing/2014/main" id="{B1F6B115-5F0E-41E8-B2C9-7A9A34C56C43}"/>
            </a:ext>
          </a:extLst>
        </xdr:cNvPr>
        <xdr:cNvSpPr/>
      </xdr:nvSpPr>
      <xdr:spPr>
        <a:xfrm>
          <a:off x="3312160" y="1005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139700</xdr:rowOff>
    </xdr:from>
    <xdr:to>
      <xdr:col>15</xdr:col>
      <xdr:colOff>101600</xdr:colOff>
      <xdr:row>60</xdr:row>
      <xdr:rowOff>69850</xdr:rowOff>
    </xdr:to>
    <xdr:sp macro="" textlink="">
      <xdr:nvSpPr>
        <xdr:cNvPr id="183" name="フローチャート: 判断 182">
          <a:extLst>
            <a:ext uri="{FF2B5EF4-FFF2-40B4-BE49-F238E27FC236}">
              <a16:creationId xmlns:a16="http://schemas.microsoft.com/office/drawing/2014/main" id="{11451831-E771-42DA-8D70-B866FB016053}"/>
            </a:ext>
          </a:extLst>
        </xdr:cNvPr>
        <xdr:cNvSpPr/>
      </xdr:nvSpPr>
      <xdr:spPr>
        <a:xfrm>
          <a:off x="251460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4" name="フローチャート: 判断 183">
          <a:extLst>
            <a:ext uri="{FF2B5EF4-FFF2-40B4-BE49-F238E27FC236}">
              <a16:creationId xmlns:a16="http://schemas.microsoft.com/office/drawing/2014/main" id="{7D5083ED-3831-49EE-AE9B-263A96B8AEEF}"/>
            </a:ext>
          </a:extLst>
        </xdr:cNvPr>
        <xdr:cNvSpPr/>
      </xdr:nvSpPr>
      <xdr:spPr>
        <a:xfrm>
          <a:off x="1739900" y="1001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111125</xdr:rowOff>
    </xdr:from>
    <xdr:to>
      <xdr:col>6</xdr:col>
      <xdr:colOff>38100</xdr:colOff>
      <xdr:row>60</xdr:row>
      <xdr:rowOff>41275</xdr:rowOff>
    </xdr:to>
    <xdr:sp macro="" textlink="">
      <xdr:nvSpPr>
        <xdr:cNvPr id="185" name="フローチャート: 判断 184">
          <a:extLst>
            <a:ext uri="{FF2B5EF4-FFF2-40B4-BE49-F238E27FC236}">
              <a16:creationId xmlns:a16="http://schemas.microsoft.com/office/drawing/2014/main" id="{CA4DFEC4-2F75-48F0-9445-4DB7C032CE3C}"/>
            </a:ext>
          </a:extLst>
        </xdr:cNvPr>
        <xdr:cNvSpPr/>
      </xdr:nvSpPr>
      <xdr:spPr>
        <a:xfrm>
          <a:off x="965200" y="100018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CF98466-77D2-48E8-9B7F-DF86BC5E4F9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5AE44E5-D017-4AA9-8FB5-79986565CE79}"/>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AB681E6-ECEB-4615-AA19-96E4CEBEE47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59EC03B-8EDB-4492-9670-2E6DE862AD0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A911800D-9790-4009-8ED2-7188EA14A82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130175</xdr:rowOff>
    </xdr:from>
    <xdr:to>
      <xdr:col>24</xdr:col>
      <xdr:colOff>114300</xdr:colOff>
      <xdr:row>60</xdr:row>
      <xdr:rowOff>60325</xdr:rowOff>
    </xdr:to>
    <xdr:sp macro="" textlink="">
      <xdr:nvSpPr>
        <xdr:cNvPr id="191" name="楕円 190">
          <a:extLst>
            <a:ext uri="{FF2B5EF4-FFF2-40B4-BE49-F238E27FC236}">
              <a16:creationId xmlns:a16="http://schemas.microsoft.com/office/drawing/2014/main" id="{1A3EB36F-6F61-440A-B339-58FC394E9148}"/>
            </a:ext>
          </a:extLst>
        </xdr:cNvPr>
        <xdr:cNvSpPr/>
      </xdr:nvSpPr>
      <xdr:spPr>
        <a:xfrm>
          <a:off x="4036060" y="10020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153052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EB953069-58A1-4639-B2CF-129E9F6AEEB6}"/>
            </a:ext>
          </a:extLst>
        </xdr:cNvPr>
        <xdr:cNvSpPr txBox="1"/>
      </xdr:nvSpPr>
      <xdr:spPr>
        <a:xfrm>
          <a:off x="4124960"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71120</xdr:rowOff>
    </xdr:from>
    <xdr:to>
      <xdr:col>20</xdr:col>
      <xdr:colOff>38100</xdr:colOff>
      <xdr:row>60</xdr:row>
      <xdr:rowOff>1270</xdr:rowOff>
    </xdr:to>
    <xdr:sp macro="" textlink="">
      <xdr:nvSpPr>
        <xdr:cNvPr id="193" name="楕円 192">
          <a:extLst>
            <a:ext uri="{FF2B5EF4-FFF2-40B4-BE49-F238E27FC236}">
              <a16:creationId xmlns:a16="http://schemas.microsoft.com/office/drawing/2014/main" id="{C93B229D-8178-44F6-B618-5C2A49E79534}"/>
            </a:ext>
          </a:extLst>
        </xdr:cNvPr>
        <xdr:cNvSpPr/>
      </xdr:nvSpPr>
      <xdr:spPr>
        <a:xfrm>
          <a:off x="3312160" y="9961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121920</xdr:rowOff>
    </xdr:from>
    <xdr:to>
      <xdr:col>24</xdr:col>
      <xdr:colOff>63500</xdr:colOff>
      <xdr:row>60</xdr:row>
      <xdr:rowOff>9525</xdr:rowOff>
    </xdr:to>
    <xdr:cxnSp macro="">
      <xdr:nvCxnSpPr>
        <xdr:cNvPr id="194" name="直線コネクタ 193">
          <a:extLst>
            <a:ext uri="{FF2B5EF4-FFF2-40B4-BE49-F238E27FC236}">
              <a16:creationId xmlns:a16="http://schemas.microsoft.com/office/drawing/2014/main" id="{5185B18A-3A89-4A25-8088-77A2DB9EFEF6}"/>
            </a:ext>
          </a:extLst>
        </xdr:cNvPr>
        <xdr:cNvCxnSpPr/>
      </xdr:nvCxnSpPr>
      <xdr:spPr>
        <a:xfrm>
          <a:off x="3355340" y="10012680"/>
          <a:ext cx="73152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31115</xdr:rowOff>
    </xdr:from>
    <xdr:to>
      <xdr:col>15</xdr:col>
      <xdr:colOff>101600</xdr:colOff>
      <xdr:row>59</xdr:row>
      <xdr:rowOff>132715</xdr:rowOff>
    </xdr:to>
    <xdr:sp macro="" textlink="">
      <xdr:nvSpPr>
        <xdr:cNvPr id="195" name="楕円 194">
          <a:extLst>
            <a:ext uri="{FF2B5EF4-FFF2-40B4-BE49-F238E27FC236}">
              <a16:creationId xmlns:a16="http://schemas.microsoft.com/office/drawing/2014/main" id="{E1238B5D-6361-4F00-B258-6649D1C235C1}"/>
            </a:ext>
          </a:extLst>
        </xdr:cNvPr>
        <xdr:cNvSpPr/>
      </xdr:nvSpPr>
      <xdr:spPr>
        <a:xfrm>
          <a:off x="25146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81915</xdr:rowOff>
    </xdr:from>
    <xdr:to>
      <xdr:col>19</xdr:col>
      <xdr:colOff>177800</xdr:colOff>
      <xdr:row>59</xdr:row>
      <xdr:rowOff>121920</xdr:rowOff>
    </xdr:to>
    <xdr:cxnSp macro="">
      <xdr:nvCxnSpPr>
        <xdr:cNvPr id="196" name="直線コネクタ 195">
          <a:extLst>
            <a:ext uri="{FF2B5EF4-FFF2-40B4-BE49-F238E27FC236}">
              <a16:creationId xmlns:a16="http://schemas.microsoft.com/office/drawing/2014/main" id="{17846736-6975-4547-B4A0-7F6443CD38B4}"/>
            </a:ext>
          </a:extLst>
        </xdr:cNvPr>
        <xdr:cNvCxnSpPr/>
      </xdr:nvCxnSpPr>
      <xdr:spPr>
        <a:xfrm>
          <a:off x="2565400" y="997267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168275</xdr:rowOff>
    </xdr:from>
    <xdr:to>
      <xdr:col>10</xdr:col>
      <xdr:colOff>165100</xdr:colOff>
      <xdr:row>59</xdr:row>
      <xdr:rowOff>98425</xdr:rowOff>
    </xdr:to>
    <xdr:sp macro="" textlink="">
      <xdr:nvSpPr>
        <xdr:cNvPr id="197" name="楕円 196">
          <a:extLst>
            <a:ext uri="{FF2B5EF4-FFF2-40B4-BE49-F238E27FC236}">
              <a16:creationId xmlns:a16="http://schemas.microsoft.com/office/drawing/2014/main" id="{74471AD3-2E31-4CC6-94E7-B579C645AB8B}"/>
            </a:ext>
          </a:extLst>
        </xdr:cNvPr>
        <xdr:cNvSpPr/>
      </xdr:nvSpPr>
      <xdr:spPr>
        <a:xfrm>
          <a:off x="1739900" y="9891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47625</xdr:rowOff>
    </xdr:from>
    <xdr:to>
      <xdr:col>15</xdr:col>
      <xdr:colOff>50800</xdr:colOff>
      <xdr:row>59</xdr:row>
      <xdr:rowOff>81915</xdr:rowOff>
    </xdr:to>
    <xdr:cxnSp macro="">
      <xdr:nvCxnSpPr>
        <xdr:cNvPr id="198" name="直線コネクタ 197">
          <a:extLst>
            <a:ext uri="{FF2B5EF4-FFF2-40B4-BE49-F238E27FC236}">
              <a16:creationId xmlns:a16="http://schemas.microsoft.com/office/drawing/2014/main" id="{F01306D0-6677-48ED-B70A-4A6ADBE76D1D}"/>
            </a:ext>
          </a:extLst>
        </xdr:cNvPr>
        <xdr:cNvCxnSpPr/>
      </xdr:nvCxnSpPr>
      <xdr:spPr>
        <a:xfrm>
          <a:off x="1790700" y="993838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141605</xdr:rowOff>
    </xdr:from>
    <xdr:to>
      <xdr:col>6</xdr:col>
      <xdr:colOff>38100</xdr:colOff>
      <xdr:row>59</xdr:row>
      <xdr:rowOff>71755</xdr:rowOff>
    </xdr:to>
    <xdr:sp macro="" textlink="">
      <xdr:nvSpPr>
        <xdr:cNvPr id="199" name="楕円 198">
          <a:extLst>
            <a:ext uri="{FF2B5EF4-FFF2-40B4-BE49-F238E27FC236}">
              <a16:creationId xmlns:a16="http://schemas.microsoft.com/office/drawing/2014/main" id="{6F3AA9ED-B309-4733-98CF-DE562E4DC96C}"/>
            </a:ext>
          </a:extLst>
        </xdr:cNvPr>
        <xdr:cNvSpPr/>
      </xdr:nvSpPr>
      <xdr:spPr>
        <a:xfrm>
          <a:off x="965200" y="98647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20955</xdr:rowOff>
    </xdr:from>
    <xdr:to>
      <xdr:col>10</xdr:col>
      <xdr:colOff>114300</xdr:colOff>
      <xdr:row>59</xdr:row>
      <xdr:rowOff>47625</xdr:rowOff>
    </xdr:to>
    <xdr:cxnSp macro="">
      <xdr:nvCxnSpPr>
        <xdr:cNvPr id="200" name="直線コネクタ 199">
          <a:extLst>
            <a:ext uri="{FF2B5EF4-FFF2-40B4-BE49-F238E27FC236}">
              <a16:creationId xmlns:a16="http://schemas.microsoft.com/office/drawing/2014/main" id="{B0CD99F8-EC8E-443B-9AC4-3A897576060C}"/>
            </a:ext>
          </a:extLst>
        </xdr:cNvPr>
        <xdr:cNvCxnSpPr/>
      </xdr:nvCxnSpPr>
      <xdr:spPr>
        <a:xfrm>
          <a:off x="1008380" y="991171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87647</xdr:rowOff>
    </xdr:from>
    <xdr:ext cx="405111" cy="259045"/>
    <xdr:sp macro="" textlink="">
      <xdr:nvSpPr>
        <xdr:cNvPr id="201" name="n_1aveValue【体育館・プール】&#10;有形固定資産減価償却率">
          <a:extLst>
            <a:ext uri="{FF2B5EF4-FFF2-40B4-BE49-F238E27FC236}">
              <a16:creationId xmlns:a16="http://schemas.microsoft.com/office/drawing/2014/main" id="{EE625E24-BFC3-4F75-BA35-09C3BD2B964B}"/>
            </a:ext>
          </a:extLst>
        </xdr:cNvPr>
        <xdr:cNvSpPr txBox="1"/>
      </xdr:nvSpPr>
      <xdr:spPr>
        <a:xfrm>
          <a:off x="317056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60977</xdr:rowOff>
    </xdr:from>
    <xdr:ext cx="405111" cy="259045"/>
    <xdr:sp macro="" textlink="">
      <xdr:nvSpPr>
        <xdr:cNvPr id="202" name="n_2aveValue【体育館・プール】&#10;有形固定資産減価償却率">
          <a:extLst>
            <a:ext uri="{FF2B5EF4-FFF2-40B4-BE49-F238E27FC236}">
              <a16:creationId xmlns:a16="http://schemas.microsoft.com/office/drawing/2014/main" id="{0AD0C631-7790-4873-B4B7-2B998DCA60F0}"/>
            </a:ext>
          </a:extLst>
        </xdr:cNvPr>
        <xdr:cNvSpPr txBox="1"/>
      </xdr:nvSpPr>
      <xdr:spPr>
        <a:xfrm>
          <a:off x="238570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203" name="n_3aveValue【体育館・プール】&#10;有形固定資産減価償却率">
          <a:extLst>
            <a:ext uri="{FF2B5EF4-FFF2-40B4-BE49-F238E27FC236}">
              <a16:creationId xmlns:a16="http://schemas.microsoft.com/office/drawing/2014/main" id="{D4B58D5D-094B-4716-8881-55F6B99533E8}"/>
            </a:ext>
          </a:extLst>
        </xdr:cNvPr>
        <xdr:cNvSpPr txBox="1"/>
      </xdr:nvSpPr>
      <xdr:spPr>
        <a:xfrm>
          <a:off x="161100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32402</xdr:rowOff>
    </xdr:from>
    <xdr:ext cx="405111" cy="259045"/>
    <xdr:sp macro="" textlink="">
      <xdr:nvSpPr>
        <xdr:cNvPr id="204" name="n_4aveValue【体育館・プール】&#10;有形固定資産減価償却率">
          <a:extLst>
            <a:ext uri="{FF2B5EF4-FFF2-40B4-BE49-F238E27FC236}">
              <a16:creationId xmlns:a16="http://schemas.microsoft.com/office/drawing/2014/main" id="{B73FCB30-D8F7-4A7D-AAF1-E534BD23C093}"/>
            </a:ext>
          </a:extLst>
        </xdr:cNvPr>
        <xdr:cNvSpPr txBox="1"/>
      </xdr:nvSpPr>
      <xdr:spPr>
        <a:xfrm>
          <a:off x="836304" y="1009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17797</xdr:rowOff>
    </xdr:from>
    <xdr:ext cx="405111" cy="259045"/>
    <xdr:sp macro="" textlink="">
      <xdr:nvSpPr>
        <xdr:cNvPr id="205" name="n_1mainValue【体育館・プール】&#10;有形固定資産減価償却率">
          <a:extLst>
            <a:ext uri="{FF2B5EF4-FFF2-40B4-BE49-F238E27FC236}">
              <a16:creationId xmlns:a16="http://schemas.microsoft.com/office/drawing/2014/main" id="{E33C86AE-4AA1-4475-A597-1690A0EC0937}"/>
            </a:ext>
          </a:extLst>
        </xdr:cNvPr>
        <xdr:cNvSpPr txBox="1"/>
      </xdr:nvSpPr>
      <xdr:spPr>
        <a:xfrm>
          <a:off x="317056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149242</xdr:rowOff>
    </xdr:from>
    <xdr:ext cx="405111" cy="259045"/>
    <xdr:sp macro="" textlink="">
      <xdr:nvSpPr>
        <xdr:cNvPr id="206" name="n_2mainValue【体育館・プール】&#10;有形固定資産減価償却率">
          <a:extLst>
            <a:ext uri="{FF2B5EF4-FFF2-40B4-BE49-F238E27FC236}">
              <a16:creationId xmlns:a16="http://schemas.microsoft.com/office/drawing/2014/main" id="{2E5D1429-D56A-4B7C-8286-12EB4817A522}"/>
            </a:ext>
          </a:extLst>
        </xdr:cNvPr>
        <xdr:cNvSpPr txBox="1"/>
      </xdr:nvSpPr>
      <xdr:spPr>
        <a:xfrm>
          <a:off x="238570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114952</xdr:rowOff>
    </xdr:from>
    <xdr:ext cx="405111" cy="259045"/>
    <xdr:sp macro="" textlink="">
      <xdr:nvSpPr>
        <xdr:cNvPr id="207" name="n_3mainValue【体育館・プール】&#10;有形固定資産減価償却率">
          <a:extLst>
            <a:ext uri="{FF2B5EF4-FFF2-40B4-BE49-F238E27FC236}">
              <a16:creationId xmlns:a16="http://schemas.microsoft.com/office/drawing/2014/main" id="{8FDEBFDF-9168-4B04-A535-3CE98C7D95FE}"/>
            </a:ext>
          </a:extLst>
        </xdr:cNvPr>
        <xdr:cNvSpPr txBox="1"/>
      </xdr:nvSpPr>
      <xdr:spPr>
        <a:xfrm>
          <a:off x="161100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88282</xdr:rowOff>
    </xdr:from>
    <xdr:ext cx="405111" cy="259045"/>
    <xdr:sp macro="" textlink="">
      <xdr:nvSpPr>
        <xdr:cNvPr id="208" name="n_4mainValue【体育館・プール】&#10;有形固定資産減価償却率">
          <a:extLst>
            <a:ext uri="{FF2B5EF4-FFF2-40B4-BE49-F238E27FC236}">
              <a16:creationId xmlns:a16="http://schemas.microsoft.com/office/drawing/2014/main" id="{649EAB16-31FD-4B08-98B7-9AD0C42D245E}"/>
            </a:ext>
          </a:extLst>
        </xdr:cNvPr>
        <xdr:cNvSpPr txBox="1"/>
      </xdr:nvSpPr>
      <xdr:spPr>
        <a:xfrm>
          <a:off x="83630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EE4AE80E-3542-442C-836E-7DDAF5CA16E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9637ECAB-4A0A-4387-999F-FFA7537053C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61095ED-FF3E-4F00-9768-189FAB3905F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42B175EA-5B7B-42A6-8E61-395E2316914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BB7A061C-B765-472E-B3FA-603D2ED7BCD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691D087C-A7EC-4186-A34D-84D848DBD56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E05661E7-696D-4CEC-8E7F-C91C26E1DD2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D8A5CDDE-8510-4539-8F34-9166272FAC2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5280024E-6785-4656-A5D3-03FEBB0B04A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FD3853D4-FB4D-48F9-8ECB-0F12DB92565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553CDB3C-A548-4EBD-871D-062DAA0367FF}"/>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AE933E0F-9CA2-485A-BBFD-951BD29A751A}"/>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477526DA-9D9B-4F90-9CE9-E400C583FEB4}"/>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80C288A8-7095-4558-BA5C-87FF31472204}"/>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11A2F1CA-419F-4677-A782-04657F73DFB8}"/>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EF50FD81-D638-42D0-A6AF-856BF911D5A6}"/>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182E7F48-3D72-4D15-8E60-4A2B0A84270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008F4DD7-236A-48E9-A395-3AB34FA058D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82067909-2519-4EB4-A952-8B69B566BBDE}"/>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D84BFA26-29B0-4401-86D7-0136C1A51BAA}"/>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AD2CDC36-1EFC-4B0C-9114-E515CD9F363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FA5EEB08-CEF6-4649-BD47-787DA7CFF6E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909AB576-A7B4-4BC0-8526-60C95CF965D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3DD95039-45C2-4E3D-90C3-0DE847889EB2}"/>
            </a:ext>
          </a:extLst>
        </xdr:cNvPr>
        <xdr:cNvCxnSpPr/>
      </xdr:nvCxnSpPr>
      <xdr:spPr>
        <a:xfrm flipV="1">
          <a:off x="9219565" y="954786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73EDF515-BF0B-41B7-83B9-95BE706D6B9F}"/>
            </a:ext>
          </a:extLst>
        </xdr:cNvPr>
        <xdr:cNvSpPr txBox="1"/>
      </xdr:nvSpPr>
      <xdr:spPr>
        <a:xfrm>
          <a:off x="92583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94F989E4-97AB-4B53-B2D8-1F53732ECAFC}"/>
            </a:ext>
          </a:extLst>
        </xdr:cNvPr>
        <xdr:cNvCxnSpPr/>
      </xdr:nvCxnSpPr>
      <xdr:spPr>
        <a:xfrm>
          <a:off x="915416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5" name="【体育館・プール】&#10;一人当たり面積最大値テキスト">
          <a:extLst>
            <a:ext uri="{FF2B5EF4-FFF2-40B4-BE49-F238E27FC236}">
              <a16:creationId xmlns:a16="http://schemas.microsoft.com/office/drawing/2014/main" id="{2EA42094-F43B-4AF3-895A-0AEDD62C6DE4}"/>
            </a:ext>
          </a:extLst>
        </xdr:cNvPr>
        <xdr:cNvSpPr txBox="1"/>
      </xdr:nvSpPr>
      <xdr:spPr>
        <a:xfrm>
          <a:off x="9258300" y="932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6" name="直線コネクタ 235">
          <a:extLst>
            <a:ext uri="{FF2B5EF4-FFF2-40B4-BE49-F238E27FC236}">
              <a16:creationId xmlns:a16="http://schemas.microsoft.com/office/drawing/2014/main" id="{50EF3E6E-FFAC-408F-9925-ADB7759B05DC}"/>
            </a:ext>
          </a:extLst>
        </xdr:cNvPr>
        <xdr:cNvCxnSpPr/>
      </xdr:nvCxnSpPr>
      <xdr:spPr>
        <a:xfrm>
          <a:off x="9154160" y="954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101617</xdr:rowOff>
    </xdr:from>
    <xdr:ext cx="469744" cy="259045"/>
    <xdr:sp macro="" textlink="">
      <xdr:nvSpPr>
        <xdr:cNvPr id="237" name="【体育館・プール】&#10;一人当たり面積平均値テキスト">
          <a:extLst>
            <a:ext uri="{FF2B5EF4-FFF2-40B4-BE49-F238E27FC236}">
              <a16:creationId xmlns:a16="http://schemas.microsoft.com/office/drawing/2014/main" id="{2505978C-E51A-485A-9C1C-8B57973E1832}"/>
            </a:ext>
          </a:extLst>
        </xdr:cNvPr>
        <xdr:cNvSpPr txBox="1"/>
      </xdr:nvSpPr>
      <xdr:spPr>
        <a:xfrm>
          <a:off x="9258300" y="10160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8" name="フローチャート: 判断 237">
          <a:extLst>
            <a:ext uri="{FF2B5EF4-FFF2-40B4-BE49-F238E27FC236}">
              <a16:creationId xmlns:a16="http://schemas.microsoft.com/office/drawing/2014/main" id="{B0379C9B-3D14-45C7-AA5B-6C939519B422}"/>
            </a:ext>
          </a:extLst>
        </xdr:cNvPr>
        <xdr:cNvSpPr/>
      </xdr:nvSpPr>
      <xdr:spPr>
        <a:xfrm>
          <a:off x="9192260" y="103047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9" name="フローチャート: 判断 238">
          <a:extLst>
            <a:ext uri="{FF2B5EF4-FFF2-40B4-BE49-F238E27FC236}">
              <a16:creationId xmlns:a16="http://schemas.microsoft.com/office/drawing/2014/main" id="{9153E728-F69B-4FCA-8651-502B988B5D2E}"/>
            </a:ext>
          </a:extLst>
        </xdr:cNvPr>
        <xdr:cNvSpPr/>
      </xdr:nvSpPr>
      <xdr:spPr>
        <a:xfrm>
          <a:off x="8445500" y="10316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170180</xdr:rowOff>
    </xdr:from>
    <xdr:to>
      <xdr:col>46</xdr:col>
      <xdr:colOff>38100</xdr:colOff>
      <xdr:row>61</xdr:row>
      <xdr:rowOff>100330</xdr:rowOff>
    </xdr:to>
    <xdr:sp macro="" textlink="">
      <xdr:nvSpPr>
        <xdr:cNvPr id="240" name="フローチャート: 判断 239">
          <a:extLst>
            <a:ext uri="{FF2B5EF4-FFF2-40B4-BE49-F238E27FC236}">
              <a16:creationId xmlns:a16="http://schemas.microsoft.com/office/drawing/2014/main" id="{CBD8486C-1EE5-4B35-A30F-0765DCDE7427}"/>
            </a:ext>
          </a:extLst>
        </xdr:cNvPr>
        <xdr:cNvSpPr/>
      </xdr:nvSpPr>
      <xdr:spPr>
        <a:xfrm>
          <a:off x="7670800" y="10228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10160</xdr:rowOff>
    </xdr:from>
    <xdr:to>
      <xdr:col>41</xdr:col>
      <xdr:colOff>101600</xdr:colOff>
      <xdr:row>61</xdr:row>
      <xdr:rowOff>111760</xdr:rowOff>
    </xdr:to>
    <xdr:sp macro="" textlink="">
      <xdr:nvSpPr>
        <xdr:cNvPr id="241" name="フローチャート: 判断 240">
          <a:extLst>
            <a:ext uri="{FF2B5EF4-FFF2-40B4-BE49-F238E27FC236}">
              <a16:creationId xmlns:a16="http://schemas.microsoft.com/office/drawing/2014/main" id="{F4F1DB22-A4D5-4CF7-A454-2B53BF59B685}"/>
            </a:ext>
          </a:extLst>
        </xdr:cNvPr>
        <xdr:cNvSpPr/>
      </xdr:nvSpPr>
      <xdr:spPr>
        <a:xfrm>
          <a:off x="687324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2540</xdr:rowOff>
    </xdr:from>
    <xdr:to>
      <xdr:col>36</xdr:col>
      <xdr:colOff>165100</xdr:colOff>
      <xdr:row>61</xdr:row>
      <xdr:rowOff>104140</xdr:rowOff>
    </xdr:to>
    <xdr:sp macro="" textlink="">
      <xdr:nvSpPr>
        <xdr:cNvPr id="242" name="フローチャート: 判断 241">
          <a:extLst>
            <a:ext uri="{FF2B5EF4-FFF2-40B4-BE49-F238E27FC236}">
              <a16:creationId xmlns:a16="http://schemas.microsoft.com/office/drawing/2014/main" id="{C8707170-32EA-4340-ACE1-7F0F7D03BDB6}"/>
            </a:ext>
          </a:extLst>
        </xdr:cNvPr>
        <xdr:cNvSpPr/>
      </xdr:nvSpPr>
      <xdr:spPr>
        <a:xfrm>
          <a:off x="609854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A66C626-C2C4-43A1-A638-B924BA41316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3FFAA1E-2797-4C33-BD5F-5DC733CFD9A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853C619-ACA9-4DBD-804C-27DD5BA124CD}"/>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66A565B-3608-4C76-8BF6-E5EB454CC51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1033389-0866-4CF2-9247-F8B064781FE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158750</xdr:rowOff>
    </xdr:from>
    <xdr:to>
      <xdr:col>55</xdr:col>
      <xdr:colOff>50800</xdr:colOff>
      <xdr:row>63</xdr:row>
      <xdr:rowOff>88900</xdr:rowOff>
    </xdr:to>
    <xdr:sp macro="" textlink="">
      <xdr:nvSpPr>
        <xdr:cNvPr id="248" name="楕円 247">
          <a:extLst>
            <a:ext uri="{FF2B5EF4-FFF2-40B4-BE49-F238E27FC236}">
              <a16:creationId xmlns:a16="http://schemas.microsoft.com/office/drawing/2014/main" id="{24F0124F-5D99-4ADB-88B0-F489438C64F8}"/>
            </a:ext>
          </a:extLst>
        </xdr:cNvPr>
        <xdr:cNvSpPr/>
      </xdr:nvSpPr>
      <xdr:spPr>
        <a:xfrm>
          <a:off x="9192260" y="10552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73677</xdr:rowOff>
    </xdr:from>
    <xdr:ext cx="469744" cy="259045"/>
    <xdr:sp macro="" textlink="">
      <xdr:nvSpPr>
        <xdr:cNvPr id="249" name="【体育館・プール】&#10;一人当たり面積該当値テキスト">
          <a:extLst>
            <a:ext uri="{FF2B5EF4-FFF2-40B4-BE49-F238E27FC236}">
              <a16:creationId xmlns:a16="http://schemas.microsoft.com/office/drawing/2014/main" id="{C5600DA5-8780-4264-B040-02EDC7ED2993}"/>
            </a:ext>
          </a:extLst>
        </xdr:cNvPr>
        <xdr:cNvSpPr txBox="1"/>
      </xdr:nvSpPr>
      <xdr:spPr>
        <a:xfrm>
          <a:off x="9258300"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158750</xdr:rowOff>
    </xdr:from>
    <xdr:to>
      <xdr:col>50</xdr:col>
      <xdr:colOff>165100</xdr:colOff>
      <xdr:row>63</xdr:row>
      <xdr:rowOff>88900</xdr:rowOff>
    </xdr:to>
    <xdr:sp macro="" textlink="">
      <xdr:nvSpPr>
        <xdr:cNvPr id="250" name="楕円 249">
          <a:extLst>
            <a:ext uri="{FF2B5EF4-FFF2-40B4-BE49-F238E27FC236}">
              <a16:creationId xmlns:a16="http://schemas.microsoft.com/office/drawing/2014/main" id="{C472B861-D4DE-452B-AE07-E1BB9ED5F116}"/>
            </a:ext>
          </a:extLst>
        </xdr:cNvPr>
        <xdr:cNvSpPr/>
      </xdr:nvSpPr>
      <xdr:spPr>
        <a:xfrm>
          <a:off x="8445500" y="10552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38100</xdr:rowOff>
    </xdr:from>
    <xdr:to>
      <xdr:col>55</xdr:col>
      <xdr:colOff>0</xdr:colOff>
      <xdr:row>63</xdr:row>
      <xdr:rowOff>38100</xdr:rowOff>
    </xdr:to>
    <xdr:cxnSp macro="">
      <xdr:nvCxnSpPr>
        <xdr:cNvPr id="251" name="直線コネクタ 250">
          <a:extLst>
            <a:ext uri="{FF2B5EF4-FFF2-40B4-BE49-F238E27FC236}">
              <a16:creationId xmlns:a16="http://schemas.microsoft.com/office/drawing/2014/main" id="{626A7C4B-D79E-4FEE-B9D3-25C8BBEAB66C}"/>
            </a:ext>
          </a:extLst>
        </xdr:cNvPr>
        <xdr:cNvCxnSpPr/>
      </xdr:nvCxnSpPr>
      <xdr:spPr>
        <a:xfrm>
          <a:off x="8496300" y="105994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162560</xdr:rowOff>
    </xdr:from>
    <xdr:to>
      <xdr:col>46</xdr:col>
      <xdr:colOff>38100</xdr:colOff>
      <xdr:row>63</xdr:row>
      <xdr:rowOff>92710</xdr:rowOff>
    </xdr:to>
    <xdr:sp macro="" textlink="">
      <xdr:nvSpPr>
        <xdr:cNvPr id="252" name="楕円 251">
          <a:extLst>
            <a:ext uri="{FF2B5EF4-FFF2-40B4-BE49-F238E27FC236}">
              <a16:creationId xmlns:a16="http://schemas.microsoft.com/office/drawing/2014/main" id="{E52547CD-E514-41D1-9940-65F733303E6F}"/>
            </a:ext>
          </a:extLst>
        </xdr:cNvPr>
        <xdr:cNvSpPr/>
      </xdr:nvSpPr>
      <xdr:spPr>
        <a:xfrm>
          <a:off x="7670800" y="10556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38100</xdr:rowOff>
    </xdr:from>
    <xdr:to>
      <xdr:col>50</xdr:col>
      <xdr:colOff>114300</xdr:colOff>
      <xdr:row>63</xdr:row>
      <xdr:rowOff>41910</xdr:rowOff>
    </xdr:to>
    <xdr:cxnSp macro="">
      <xdr:nvCxnSpPr>
        <xdr:cNvPr id="253" name="直線コネクタ 252">
          <a:extLst>
            <a:ext uri="{FF2B5EF4-FFF2-40B4-BE49-F238E27FC236}">
              <a16:creationId xmlns:a16="http://schemas.microsoft.com/office/drawing/2014/main" id="{7DFA9E55-082D-423C-B9A0-062492A50000}"/>
            </a:ext>
          </a:extLst>
        </xdr:cNvPr>
        <xdr:cNvCxnSpPr/>
      </xdr:nvCxnSpPr>
      <xdr:spPr>
        <a:xfrm flipV="1">
          <a:off x="7713980" y="1059942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162560</xdr:rowOff>
    </xdr:from>
    <xdr:to>
      <xdr:col>41</xdr:col>
      <xdr:colOff>101600</xdr:colOff>
      <xdr:row>63</xdr:row>
      <xdr:rowOff>92710</xdr:rowOff>
    </xdr:to>
    <xdr:sp macro="" textlink="">
      <xdr:nvSpPr>
        <xdr:cNvPr id="254" name="楕円 253">
          <a:extLst>
            <a:ext uri="{FF2B5EF4-FFF2-40B4-BE49-F238E27FC236}">
              <a16:creationId xmlns:a16="http://schemas.microsoft.com/office/drawing/2014/main" id="{67C2FAA1-BC8E-44DB-8A13-265C826D4E21}"/>
            </a:ext>
          </a:extLst>
        </xdr:cNvPr>
        <xdr:cNvSpPr/>
      </xdr:nvSpPr>
      <xdr:spPr>
        <a:xfrm>
          <a:off x="6873240" y="10556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41910</xdr:rowOff>
    </xdr:from>
    <xdr:to>
      <xdr:col>45</xdr:col>
      <xdr:colOff>177800</xdr:colOff>
      <xdr:row>63</xdr:row>
      <xdr:rowOff>41910</xdr:rowOff>
    </xdr:to>
    <xdr:cxnSp macro="">
      <xdr:nvCxnSpPr>
        <xdr:cNvPr id="255" name="直線コネクタ 254">
          <a:extLst>
            <a:ext uri="{FF2B5EF4-FFF2-40B4-BE49-F238E27FC236}">
              <a16:creationId xmlns:a16="http://schemas.microsoft.com/office/drawing/2014/main" id="{75290DAB-7B13-444F-9958-2010831A95AE}"/>
            </a:ext>
          </a:extLst>
        </xdr:cNvPr>
        <xdr:cNvCxnSpPr/>
      </xdr:nvCxnSpPr>
      <xdr:spPr>
        <a:xfrm>
          <a:off x="6924040" y="106032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162560</xdr:rowOff>
    </xdr:from>
    <xdr:to>
      <xdr:col>36</xdr:col>
      <xdr:colOff>165100</xdr:colOff>
      <xdr:row>63</xdr:row>
      <xdr:rowOff>92710</xdr:rowOff>
    </xdr:to>
    <xdr:sp macro="" textlink="">
      <xdr:nvSpPr>
        <xdr:cNvPr id="256" name="楕円 255">
          <a:extLst>
            <a:ext uri="{FF2B5EF4-FFF2-40B4-BE49-F238E27FC236}">
              <a16:creationId xmlns:a16="http://schemas.microsoft.com/office/drawing/2014/main" id="{24DF61D4-471D-4E78-BDB4-4CD6BE580268}"/>
            </a:ext>
          </a:extLst>
        </xdr:cNvPr>
        <xdr:cNvSpPr/>
      </xdr:nvSpPr>
      <xdr:spPr>
        <a:xfrm>
          <a:off x="6098540" y="10556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41910</xdr:rowOff>
    </xdr:from>
    <xdr:to>
      <xdr:col>41</xdr:col>
      <xdr:colOff>50800</xdr:colOff>
      <xdr:row>63</xdr:row>
      <xdr:rowOff>41910</xdr:rowOff>
    </xdr:to>
    <xdr:cxnSp macro="">
      <xdr:nvCxnSpPr>
        <xdr:cNvPr id="257" name="直線コネクタ 256">
          <a:extLst>
            <a:ext uri="{FF2B5EF4-FFF2-40B4-BE49-F238E27FC236}">
              <a16:creationId xmlns:a16="http://schemas.microsoft.com/office/drawing/2014/main" id="{D8219E9D-6F2B-40A5-8F1D-6AB3469ED51B}"/>
            </a:ext>
          </a:extLst>
        </xdr:cNvPr>
        <xdr:cNvCxnSpPr/>
      </xdr:nvCxnSpPr>
      <xdr:spPr>
        <a:xfrm>
          <a:off x="6149340" y="106032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36847</xdr:rowOff>
    </xdr:from>
    <xdr:ext cx="469744" cy="259045"/>
    <xdr:sp macro="" textlink="">
      <xdr:nvSpPr>
        <xdr:cNvPr id="258" name="n_1aveValue【体育館・プール】&#10;一人当たり面積">
          <a:extLst>
            <a:ext uri="{FF2B5EF4-FFF2-40B4-BE49-F238E27FC236}">
              <a16:creationId xmlns:a16="http://schemas.microsoft.com/office/drawing/2014/main" id="{3A68BC7E-3772-4001-AD14-2FF0813B6C06}"/>
            </a:ext>
          </a:extLst>
        </xdr:cNvPr>
        <xdr:cNvSpPr txBox="1"/>
      </xdr:nvSpPr>
      <xdr:spPr>
        <a:xfrm>
          <a:off x="827158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116857</xdr:rowOff>
    </xdr:from>
    <xdr:ext cx="469744" cy="259045"/>
    <xdr:sp macro="" textlink="">
      <xdr:nvSpPr>
        <xdr:cNvPr id="259" name="n_2aveValue【体育館・プール】&#10;一人当たり面積">
          <a:extLst>
            <a:ext uri="{FF2B5EF4-FFF2-40B4-BE49-F238E27FC236}">
              <a16:creationId xmlns:a16="http://schemas.microsoft.com/office/drawing/2014/main" id="{F9D92B13-D5BE-406A-8FAD-43993C4A864D}"/>
            </a:ext>
          </a:extLst>
        </xdr:cNvPr>
        <xdr:cNvSpPr txBox="1"/>
      </xdr:nvSpPr>
      <xdr:spPr>
        <a:xfrm>
          <a:off x="7509587"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128287</xdr:rowOff>
    </xdr:from>
    <xdr:ext cx="469744" cy="259045"/>
    <xdr:sp macro="" textlink="">
      <xdr:nvSpPr>
        <xdr:cNvPr id="260" name="n_3aveValue【体育館・プール】&#10;一人当たり面積">
          <a:extLst>
            <a:ext uri="{FF2B5EF4-FFF2-40B4-BE49-F238E27FC236}">
              <a16:creationId xmlns:a16="http://schemas.microsoft.com/office/drawing/2014/main" id="{0CA2F0E9-A1A5-4A37-870C-23AAE3869BAE}"/>
            </a:ext>
          </a:extLst>
        </xdr:cNvPr>
        <xdr:cNvSpPr txBox="1"/>
      </xdr:nvSpPr>
      <xdr:spPr>
        <a:xfrm>
          <a:off x="6712027" y="1001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120667</xdr:rowOff>
    </xdr:from>
    <xdr:ext cx="469744" cy="259045"/>
    <xdr:sp macro="" textlink="">
      <xdr:nvSpPr>
        <xdr:cNvPr id="261" name="n_4aveValue【体育館・プール】&#10;一人当たり面積">
          <a:extLst>
            <a:ext uri="{FF2B5EF4-FFF2-40B4-BE49-F238E27FC236}">
              <a16:creationId xmlns:a16="http://schemas.microsoft.com/office/drawing/2014/main" id="{E2B66361-5F8D-4BB4-8824-D88B14EBF31F}"/>
            </a:ext>
          </a:extLst>
        </xdr:cNvPr>
        <xdr:cNvSpPr txBox="1"/>
      </xdr:nvSpPr>
      <xdr:spPr>
        <a:xfrm>
          <a:off x="59373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80027</xdr:rowOff>
    </xdr:from>
    <xdr:ext cx="469744" cy="259045"/>
    <xdr:sp macro="" textlink="">
      <xdr:nvSpPr>
        <xdr:cNvPr id="262" name="n_1mainValue【体育館・プール】&#10;一人当たり面積">
          <a:extLst>
            <a:ext uri="{FF2B5EF4-FFF2-40B4-BE49-F238E27FC236}">
              <a16:creationId xmlns:a16="http://schemas.microsoft.com/office/drawing/2014/main" id="{1BBC6954-A078-4211-829F-4F2818ED43E0}"/>
            </a:ext>
          </a:extLst>
        </xdr:cNvPr>
        <xdr:cNvSpPr txBox="1"/>
      </xdr:nvSpPr>
      <xdr:spPr>
        <a:xfrm>
          <a:off x="827158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83837</xdr:rowOff>
    </xdr:from>
    <xdr:ext cx="469744" cy="259045"/>
    <xdr:sp macro="" textlink="">
      <xdr:nvSpPr>
        <xdr:cNvPr id="263" name="n_2mainValue【体育館・プール】&#10;一人当たり面積">
          <a:extLst>
            <a:ext uri="{FF2B5EF4-FFF2-40B4-BE49-F238E27FC236}">
              <a16:creationId xmlns:a16="http://schemas.microsoft.com/office/drawing/2014/main" id="{8C3B031B-88D1-4D03-9A62-5D9B81BC25C3}"/>
            </a:ext>
          </a:extLst>
        </xdr:cNvPr>
        <xdr:cNvSpPr txBox="1"/>
      </xdr:nvSpPr>
      <xdr:spPr>
        <a:xfrm>
          <a:off x="750958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83837</xdr:rowOff>
    </xdr:from>
    <xdr:ext cx="469744" cy="259045"/>
    <xdr:sp macro="" textlink="">
      <xdr:nvSpPr>
        <xdr:cNvPr id="264" name="n_3mainValue【体育館・プール】&#10;一人当たり面積">
          <a:extLst>
            <a:ext uri="{FF2B5EF4-FFF2-40B4-BE49-F238E27FC236}">
              <a16:creationId xmlns:a16="http://schemas.microsoft.com/office/drawing/2014/main" id="{36B40642-67A2-42A0-B057-C0860AC532B8}"/>
            </a:ext>
          </a:extLst>
        </xdr:cNvPr>
        <xdr:cNvSpPr txBox="1"/>
      </xdr:nvSpPr>
      <xdr:spPr>
        <a:xfrm>
          <a:off x="67120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83837</xdr:rowOff>
    </xdr:from>
    <xdr:ext cx="469744" cy="259045"/>
    <xdr:sp macro="" textlink="">
      <xdr:nvSpPr>
        <xdr:cNvPr id="265" name="n_4mainValue【体育館・プール】&#10;一人当たり面積">
          <a:extLst>
            <a:ext uri="{FF2B5EF4-FFF2-40B4-BE49-F238E27FC236}">
              <a16:creationId xmlns:a16="http://schemas.microsoft.com/office/drawing/2014/main" id="{3216C948-2AC1-4804-9E54-0ADB03FF117C}"/>
            </a:ext>
          </a:extLst>
        </xdr:cNvPr>
        <xdr:cNvSpPr txBox="1"/>
      </xdr:nvSpPr>
      <xdr:spPr>
        <a:xfrm>
          <a:off x="59373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264900E0-6AF5-4DE1-8EDD-D171A4A4DD1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18328308-CC48-4CA8-99DC-007B6E10B82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700E1AE9-D5C1-4F76-9D85-6881B32F3F5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84A4CB92-7059-4734-B5C3-97EA4EC6599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ABC3DEEC-975E-4812-8D6E-D4971AC824D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912F7766-5255-42BD-817F-FD21DFBF066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8AFE94A3-A477-45D3-B432-FA3C697F239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188F8690-C326-4A17-8D24-19EBDBAA5CD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185BDB73-1133-4C44-A4FF-9DC1FCE23D4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57001626-8830-43B2-ABB9-F832BF56740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737174B2-ABA0-4DC5-B222-EB8F2285178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313CA7AE-C50D-4F98-B109-2D6DE88D9F0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E3BCE648-C831-4005-AC52-20D45DF6AFC9}"/>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C0ACFA0C-70B6-4AAD-9B1C-CF5B82104429}"/>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7BE6EA34-78D0-4829-B6BC-27A0AE340A1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0C27EA46-0D68-4777-933D-3A00A0D0B8AF}"/>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59F570EC-F8DF-4AFF-BDBA-C83E3F23C52C}"/>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5F94693E-DE00-4B6B-BAE0-D664B5A172E4}"/>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AE24B731-BC0F-44F0-8902-04126D96A24B}"/>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1F4302B-89B5-490D-9F0E-FD5FE3A7D93A}"/>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6645CAB7-8E20-47EB-8387-96E86B726C3F}"/>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91239375-2F6B-479D-946C-203540A0BAA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17526</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2678D6B8-44F2-4B62-BD81-62A7852763E0}"/>
            </a:ext>
          </a:extLst>
        </xdr:cNvPr>
        <xdr:cNvCxnSpPr/>
      </xdr:nvCxnSpPr>
      <xdr:spPr>
        <a:xfrm flipV="1">
          <a:off x="4086225" y="13093446"/>
          <a:ext cx="0" cy="136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9F359466-F8D2-47DC-95FA-71332D3789C1}"/>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EEF3446E-4C58-418C-B347-D03B12701C2E}"/>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135653</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B60FD416-0F80-4342-A09B-E10C4F6453E1}"/>
            </a:ext>
          </a:extLst>
        </xdr:cNvPr>
        <xdr:cNvSpPr txBox="1"/>
      </xdr:nvSpPr>
      <xdr:spPr>
        <a:xfrm>
          <a:off x="4124960" y="12876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17526</xdr:rowOff>
    </xdr:from>
    <xdr:to>
      <xdr:col>24</xdr:col>
      <xdr:colOff>152400</xdr:colOff>
      <xdr:row>78</xdr:row>
      <xdr:rowOff>17526</xdr:rowOff>
    </xdr:to>
    <xdr:cxnSp macro="">
      <xdr:nvCxnSpPr>
        <xdr:cNvPr id="292" name="直線コネクタ 291">
          <a:extLst>
            <a:ext uri="{FF2B5EF4-FFF2-40B4-BE49-F238E27FC236}">
              <a16:creationId xmlns:a16="http://schemas.microsoft.com/office/drawing/2014/main" id="{D1399256-977F-456B-9B8D-763E584E027B}"/>
            </a:ext>
          </a:extLst>
        </xdr:cNvPr>
        <xdr:cNvCxnSpPr/>
      </xdr:nvCxnSpPr>
      <xdr:spPr>
        <a:xfrm>
          <a:off x="4020820" y="13093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3E2E1626-E7E6-4760-9CA8-6D128D5FCA39}"/>
            </a:ext>
          </a:extLst>
        </xdr:cNvPr>
        <xdr:cNvSpPr txBox="1"/>
      </xdr:nvSpPr>
      <xdr:spPr>
        <a:xfrm>
          <a:off x="4124960" y="133634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3124FC27-B9FC-4484-9514-DD1E5BEFEAD8}"/>
            </a:ext>
          </a:extLst>
        </xdr:cNvPr>
        <xdr:cNvSpPr/>
      </xdr:nvSpPr>
      <xdr:spPr>
        <a:xfrm>
          <a:off x="4036060" y="13508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65024</xdr:rowOff>
    </xdr:from>
    <xdr:to>
      <xdr:col>20</xdr:col>
      <xdr:colOff>38100</xdr:colOff>
      <xdr:row>80</xdr:row>
      <xdr:rowOff>166624</xdr:rowOff>
    </xdr:to>
    <xdr:sp macro="" textlink="">
      <xdr:nvSpPr>
        <xdr:cNvPr id="295" name="フローチャート: 判断 294">
          <a:extLst>
            <a:ext uri="{FF2B5EF4-FFF2-40B4-BE49-F238E27FC236}">
              <a16:creationId xmlns:a16="http://schemas.microsoft.com/office/drawing/2014/main" id="{8D42A52E-4281-4501-8759-723E03BAEF0F}"/>
            </a:ext>
          </a:extLst>
        </xdr:cNvPr>
        <xdr:cNvSpPr/>
      </xdr:nvSpPr>
      <xdr:spPr>
        <a:xfrm>
          <a:off x="3312160" y="134762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51308</xdr:rowOff>
    </xdr:from>
    <xdr:to>
      <xdr:col>15</xdr:col>
      <xdr:colOff>101600</xdr:colOff>
      <xdr:row>80</xdr:row>
      <xdr:rowOff>152908</xdr:rowOff>
    </xdr:to>
    <xdr:sp macro="" textlink="">
      <xdr:nvSpPr>
        <xdr:cNvPr id="296" name="フローチャート: 判断 295">
          <a:extLst>
            <a:ext uri="{FF2B5EF4-FFF2-40B4-BE49-F238E27FC236}">
              <a16:creationId xmlns:a16="http://schemas.microsoft.com/office/drawing/2014/main" id="{810CC22A-52B1-464C-B020-6033D3548E83}"/>
            </a:ext>
          </a:extLst>
        </xdr:cNvPr>
        <xdr:cNvSpPr/>
      </xdr:nvSpPr>
      <xdr:spPr>
        <a:xfrm>
          <a:off x="2514600" y="134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170180</xdr:rowOff>
    </xdr:from>
    <xdr:to>
      <xdr:col>10</xdr:col>
      <xdr:colOff>165100</xdr:colOff>
      <xdr:row>80</xdr:row>
      <xdr:rowOff>100330</xdr:rowOff>
    </xdr:to>
    <xdr:sp macro="" textlink="">
      <xdr:nvSpPr>
        <xdr:cNvPr id="297" name="フローチャート: 判断 296">
          <a:extLst>
            <a:ext uri="{FF2B5EF4-FFF2-40B4-BE49-F238E27FC236}">
              <a16:creationId xmlns:a16="http://schemas.microsoft.com/office/drawing/2014/main" id="{8F19EBB1-3566-4605-AC65-81CC806CDD27}"/>
            </a:ext>
          </a:extLst>
        </xdr:cNvPr>
        <xdr:cNvSpPr/>
      </xdr:nvSpPr>
      <xdr:spPr>
        <a:xfrm>
          <a:off x="1739900" y="13413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133604</xdr:rowOff>
    </xdr:from>
    <xdr:to>
      <xdr:col>6</xdr:col>
      <xdr:colOff>38100</xdr:colOff>
      <xdr:row>80</xdr:row>
      <xdr:rowOff>63754</xdr:rowOff>
    </xdr:to>
    <xdr:sp macro="" textlink="">
      <xdr:nvSpPr>
        <xdr:cNvPr id="298" name="フローチャート: 判断 297">
          <a:extLst>
            <a:ext uri="{FF2B5EF4-FFF2-40B4-BE49-F238E27FC236}">
              <a16:creationId xmlns:a16="http://schemas.microsoft.com/office/drawing/2014/main" id="{2A4245DE-F54F-4EC8-8061-1D47BF7562F7}"/>
            </a:ext>
          </a:extLst>
        </xdr:cNvPr>
        <xdr:cNvSpPr/>
      </xdr:nvSpPr>
      <xdr:spPr>
        <a:xfrm>
          <a:off x="965200" y="133771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E0EC05E-236D-4F46-8B02-9AB919D0F22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0B0AAC6-8461-49D6-A4A5-0EB507ADF16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E5A6EA5-C2DC-44B1-989A-7C5166E8710D}"/>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28F05D4-6F1D-45C3-B39A-3DB10C712917}"/>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C8D671D-D874-43D7-993E-63D0E5097CD4}"/>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304" name="楕円 303">
          <a:extLst>
            <a:ext uri="{FF2B5EF4-FFF2-40B4-BE49-F238E27FC236}">
              <a16:creationId xmlns:a16="http://schemas.microsoft.com/office/drawing/2014/main" id="{16462C07-24D7-4EC7-A2C8-5293B43EB49D}"/>
            </a:ext>
          </a:extLst>
        </xdr:cNvPr>
        <xdr:cNvSpPr/>
      </xdr:nvSpPr>
      <xdr:spPr>
        <a:xfrm>
          <a:off x="403606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169181</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236B8B33-8F92-4ED2-8F41-56E05471AC24}"/>
            </a:ext>
          </a:extLst>
        </xdr:cNvPr>
        <xdr:cNvSpPr txBox="1"/>
      </xdr:nvSpPr>
      <xdr:spPr>
        <a:xfrm>
          <a:off x="4124960" y="13580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167894</xdr:rowOff>
    </xdr:from>
    <xdr:to>
      <xdr:col>20</xdr:col>
      <xdr:colOff>38100</xdr:colOff>
      <xdr:row>81</xdr:row>
      <xdr:rowOff>98044</xdr:rowOff>
    </xdr:to>
    <xdr:sp macro="" textlink="">
      <xdr:nvSpPr>
        <xdr:cNvPr id="306" name="楕円 305">
          <a:extLst>
            <a:ext uri="{FF2B5EF4-FFF2-40B4-BE49-F238E27FC236}">
              <a16:creationId xmlns:a16="http://schemas.microsoft.com/office/drawing/2014/main" id="{B20C0639-49F2-476E-A190-DE689BF75241}"/>
            </a:ext>
          </a:extLst>
        </xdr:cNvPr>
        <xdr:cNvSpPr/>
      </xdr:nvSpPr>
      <xdr:spPr>
        <a:xfrm>
          <a:off x="3312160" y="135790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47244</xdr:rowOff>
    </xdr:from>
    <xdr:to>
      <xdr:col>24</xdr:col>
      <xdr:colOff>63500</xdr:colOff>
      <xdr:row>81</xdr:row>
      <xdr:rowOff>70104</xdr:rowOff>
    </xdr:to>
    <xdr:cxnSp macro="">
      <xdr:nvCxnSpPr>
        <xdr:cNvPr id="307" name="直線コネクタ 306">
          <a:extLst>
            <a:ext uri="{FF2B5EF4-FFF2-40B4-BE49-F238E27FC236}">
              <a16:creationId xmlns:a16="http://schemas.microsoft.com/office/drawing/2014/main" id="{33C45AE1-D4FA-4765-A434-D87A2F3B08A6}"/>
            </a:ext>
          </a:extLst>
        </xdr:cNvPr>
        <xdr:cNvCxnSpPr/>
      </xdr:nvCxnSpPr>
      <xdr:spPr>
        <a:xfrm>
          <a:off x="3355340" y="13626084"/>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103887</xdr:rowOff>
    </xdr:from>
    <xdr:to>
      <xdr:col>15</xdr:col>
      <xdr:colOff>101600</xdr:colOff>
      <xdr:row>81</xdr:row>
      <xdr:rowOff>34037</xdr:rowOff>
    </xdr:to>
    <xdr:sp macro="" textlink="">
      <xdr:nvSpPr>
        <xdr:cNvPr id="308" name="楕円 307">
          <a:extLst>
            <a:ext uri="{FF2B5EF4-FFF2-40B4-BE49-F238E27FC236}">
              <a16:creationId xmlns:a16="http://schemas.microsoft.com/office/drawing/2014/main" id="{53D2AA0E-C207-43F0-BB1E-9B31A7A9D268}"/>
            </a:ext>
          </a:extLst>
        </xdr:cNvPr>
        <xdr:cNvSpPr/>
      </xdr:nvSpPr>
      <xdr:spPr>
        <a:xfrm>
          <a:off x="2514600" y="135150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154687</xdr:rowOff>
    </xdr:from>
    <xdr:to>
      <xdr:col>19</xdr:col>
      <xdr:colOff>177800</xdr:colOff>
      <xdr:row>81</xdr:row>
      <xdr:rowOff>47244</xdr:rowOff>
    </xdr:to>
    <xdr:cxnSp macro="">
      <xdr:nvCxnSpPr>
        <xdr:cNvPr id="309" name="直線コネクタ 308">
          <a:extLst>
            <a:ext uri="{FF2B5EF4-FFF2-40B4-BE49-F238E27FC236}">
              <a16:creationId xmlns:a16="http://schemas.microsoft.com/office/drawing/2014/main" id="{0C9FE9FA-3DF4-486E-A684-BA1282460D5D}"/>
            </a:ext>
          </a:extLst>
        </xdr:cNvPr>
        <xdr:cNvCxnSpPr/>
      </xdr:nvCxnSpPr>
      <xdr:spPr>
        <a:xfrm>
          <a:off x="2565400" y="13565887"/>
          <a:ext cx="789940" cy="6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46737</xdr:rowOff>
    </xdr:from>
    <xdr:to>
      <xdr:col>10</xdr:col>
      <xdr:colOff>165100</xdr:colOff>
      <xdr:row>80</xdr:row>
      <xdr:rowOff>148337</xdr:rowOff>
    </xdr:to>
    <xdr:sp macro="" textlink="">
      <xdr:nvSpPr>
        <xdr:cNvPr id="310" name="楕円 309">
          <a:extLst>
            <a:ext uri="{FF2B5EF4-FFF2-40B4-BE49-F238E27FC236}">
              <a16:creationId xmlns:a16="http://schemas.microsoft.com/office/drawing/2014/main" id="{D0D30DD1-0A77-4A2B-A371-97FF6D34B02B}"/>
            </a:ext>
          </a:extLst>
        </xdr:cNvPr>
        <xdr:cNvSpPr/>
      </xdr:nvSpPr>
      <xdr:spPr>
        <a:xfrm>
          <a:off x="1739900" y="1345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97537</xdr:rowOff>
    </xdr:from>
    <xdr:to>
      <xdr:col>15</xdr:col>
      <xdr:colOff>50800</xdr:colOff>
      <xdr:row>80</xdr:row>
      <xdr:rowOff>154687</xdr:rowOff>
    </xdr:to>
    <xdr:cxnSp macro="">
      <xdr:nvCxnSpPr>
        <xdr:cNvPr id="311" name="直線コネクタ 310">
          <a:extLst>
            <a:ext uri="{FF2B5EF4-FFF2-40B4-BE49-F238E27FC236}">
              <a16:creationId xmlns:a16="http://schemas.microsoft.com/office/drawing/2014/main" id="{A8D1239F-5935-4AEB-B3F9-792F9BA36CD5}"/>
            </a:ext>
          </a:extLst>
        </xdr:cNvPr>
        <xdr:cNvCxnSpPr/>
      </xdr:nvCxnSpPr>
      <xdr:spPr>
        <a:xfrm>
          <a:off x="1790700" y="13508737"/>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149606</xdr:rowOff>
    </xdr:from>
    <xdr:to>
      <xdr:col>6</xdr:col>
      <xdr:colOff>38100</xdr:colOff>
      <xdr:row>80</xdr:row>
      <xdr:rowOff>79756</xdr:rowOff>
    </xdr:to>
    <xdr:sp macro="" textlink="">
      <xdr:nvSpPr>
        <xdr:cNvPr id="312" name="楕円 311">
          <a:extLst>
            <a:ext uri="{FF2B5EF4-FFF2-40B4-BE49-F238E27FC236}">
              <a16:creationId xmlns:a16="http://schemas.microsoft.com/office/drawing/2014/main" id="{959738F5-6F88-48F2-8BF0-CC2038AA38E2}"/>
            </a:ext>
          </a:extLst>
        </xdr:cNvPr>
        <xdr:cNvSpPr/>
      </xdr:nvSpPr>
      <xdr:spPr>
        <a:xfrm>
          <a:off x="965200" y="133931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28956</xdr:rowOff>
    </xdr:from>
    <xdr:to>
      <xdr:col>10</xdr:col>
      <xdr:colOff>114300</xdr:colOff>
      <xdr:row>80</xdr:row>
      <xdr:rowOff>97537</xdr:rowOff>
    </xdr:to>
    <xdr:cxnSp macro="">
      <xdr:nvCxnSpPr>
        <xdr:cNvPr id="313" name="直線コネクタ 312">
          <a:extLst>
            <a:ext uri="{FF2B5EF4-FFF2-40B4-BE49-F238E27FC236}">
              <a16:creationId xmlns:a16="http://schemas.microsoft.com/office/drawing/2014/main" id="{BE2C60DB-8785-4820-941A-405BEB24DD18}"/>
            </a:ext>
          </a:extLst>
        </xdr:cNvPr>
        <xdr:cNvCxnSpPr/>
      </xdr:nvCxnSpPr>
      <xdr:spPr>
        <a:xfrm>
          <a:off x="1008380" y="13440156"/>
          <a:ext cx="78232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11701</xdr:rowOff>
    </xdr:from>
    <xdr:ext cx="405111" cy="259045"/>
    <xdr:sp macro="" textlink="">
      <xdr:nvSpPr>
        <xdr:cNvPr id="314" name="n_1aveValue【福祉施設】&#10;有形固定資産減価償却率">
          <a:extLst>
            <a:ext uri="{FF2B5EF4-FFF2-40B4-BE49-F238E27FC236}">
              <a16:creationId xmlns:a16="http://schemas.microsoft.com/office/drawing/2014/main" id="{9F075015-659E-406E-BB05-04C2CB642EA7}"/>
            </a:ext>
          </a:extLst>
        </xdr:cNvPr>
        <xdr:cNvSpPr txBox="1"/>
      </xdr:nvSpPr>
      <xdr:spPr>
        <a:xfrm>
          <a:off x="3170564" y="1325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169435</xdr:rowOff>
    </xdr:from>
    <xdr:ext cx="405111" cy="259045"/>
    <xdr:sp macro="" textlink="">
      <xdr:nvSpPr>
        <xdr:cNvPr id="315" name="n_2aveValue【福祉施設】&#10;有形固定資産減価償却率">
          <a:extLst>
            <a:ext uri="{FF2B5EF4-FFF2-40B4-BE49-F238E27FC236}">
              <a16:creationId xmlns:a16="http://schemas.microsoft.com/office/drawing/2014/main" id="{C4EB1AC9-DA61-49F4-AC36-BF12250ECA7E}"/>
            </a:ext>
          </a:extLst>
        </xdr:cNvPr>
        <xdr:cNvSpPr txBox="1"/>
      </xdr:nvSpPr>
      <xdr:spPr>
        <a:xfrm>
          <a:off x="2385704" y="1324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116857</xdr:rowOff>
    </xdr:from>
    <xdr:ext cx="405111" cy="259045"/>
    <xdr:sp macro="" textlink="">
      <xdr:nvSpPr>
        <xdr:cNvPr id="316" name="n_3aveValue【福祉施設】&#10;有形固定資産減価償却率">
          <a:extLst>
            <a:ext uri="{FF2B5EF4-FFF2-40B4-BE49-F238E27FC236}">
              <a16:creationId xmlns:a16="http://schemas.microsoft.com/office/drawing/2014/main" id="{ABA9A9C8-8EB9-4509-B691-2805A298705D}"/>
            </a:ext>
          </a:extLst>
        </xdr:cNvPr>
        <xdr:cNvSpPr txBox="1"/>
      </xdr:nvSpPr>
      <xdr:spPr>
        <a:xfrm>
          <a:off x="161100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80281</xdr:rowOff>
    </xdr:from>
    <xdr:ext cx="405111" cy="259045"/>
    <xdr:sp macro="" textlink="">
      <xdr:nvSpPr>
        <xdr:cNvPr id="317" name="n_4aveValue【福祉施設】&#10;有形固定資産減価償却率">
          <a:extLst>
            <a:ext uri="{FF2B5EF4-FFF2-40B4-BE49-F238E27FC236}">
              <a16:creationId xmlns:a16="http://schemas.microsoft.com/office/drawing/2014/main" id="{5610B0FA-A2E9-4CD4-86E7-ACA6F2329CCB}"/>
            </a:ext>
          </a:extLst>
        </xdr:cNvPr>
        <xdr:cNvSpPr txBox="1"/>
      </xdr:nvSpPr>
      <xdr:spPr>
        <a:xfrm>
          <a:off x="836304" y="1315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89171</xdr:rowOff>
    </xdr:from>
    <xdr:ext cx="405111" cy="259045"/>
    <xdr:sp macro="" textlink="">
      <xdr:nvSpPr>
        <xdr:cNvPr id="318" name="n_1mainValue【福祉施設】&#10;有形固定資産減価償却率">
          <a:extLst>
            <a:ext uri="{FF2B5EF4-FFF2-40B4-BE49-F238E27FC236}">
              <a16:creationId xmlns:a16="http://schemas.microsoft.com/office/drawing/2014/main" id="{A3BD7743-9CCB-4783-B479-E2A13021CCB4}"/>
            </a:ext>
          </a:extLst>
        </xdr:cNvPr>
        <xdr:cNvSpPr txBox="1"/>
      </xdr:nvSpPr>
      <xdr:spPr>
        <a:xfrm>
          <a:off x="3170564" y="13668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25164</xdr:rowOff>
    </xdr:from>
    <xdr:ext cx="405111" cy="259045"/>
    <xdr:sp macro="" textlink="">
      <xdr:nvSpPr>
        <xdr:cNvPr id="319" name="n_2mainValue【福祉施設】&#10;有形固定資産減価償却率">
          <a:extLst>
            <a:ext uri="{FF2B5EF4-FFF2-40B4-BE49-F238E27FC236}">
              <a16:creationId xmlns:a16="http://schemas.microsoft.com/office/drawing/2014/main" id="{1388D0BC-66B6-4C82-AA65-D5D94C914F2B}"/>
            </a:ext>
          </a:extLst>
        </xdr:cNvPr>
        <xdr:cNvSpPr txBox="1"/>
      </xdr:nvSpPr>
      <xdr:spPr>
        <a:xfrm>
          <a:off x="2385704" y="1360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macro="" textlink="">
      <xdr:nvSpPr>
        <xdr:cNvPr id="320" name="n_3mainValue【福祉施設】&#10;有形固定資産減価償却率">
          <a:extLst>
            <a:ext uri="{FF2B5EF4-FFF2-40B4-BE49-F238E27FC236}">
              <a16:creationId xmlns:a16="http://schemas.microsoft.com/office/drawing/2014/main" id="{0738CA52-FF90-4EB0-A78F-D75E0900DA8C}"/>
            </a:ext>
          </a:extLst>
        </xdr:cNvPr>
        <xdr:cNvSpPr txBox="1"/>
      </xdr:nvSpPr>
      <xdr:spPr>
        <a:xfrm>
          <a:off x="1611004" y="13550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70883</xdr:rowOff>
    </xdr:from>
    <xdr:ext cx="405111" cy="259045"/>
    <xdr:sp macro="" textlink="">
      <xdr:nvSpPr>
        <xdr:cNvPr id="321" name="n_4mainValue【福祉施設】&#10;有形固定資産減価償却率">
          <a:extLst>
            <a:ext uri="{FF2B5EF4-FFF2-40B4-BE49-F238E27FC236}">
              <a16:creationId xmlns:a16="http://schemas.microsoft.com/office/drawing/2014/main" id="{3C80A124-F60E-4463-B239-CB32160C555D}"/>
            </a:ext>
          </a:extLst>
        </xdr:cNvPr>
        <xdr:cNvSpPr txBox="1"/>
      </xdr:nvSpPr>
      <xdr:spPr>
        <a:xfrm>
          <a:off x="836304" y="13482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94E429D2-36F1-4161-BD6E-0206DE48AE6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7E81F02-CAEF-4218-9155-DC50D91B3FF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848334A-2FE8-41B6-BCC3-209698772FD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CE19852-14FC-42FA-B963-29DA6B8468E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60FB6DA-A43D-4FAA-82B7-F6024003B159}"/>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F4D4F12-2984-4FD6-8300-AD50E266C2D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0BC459F-D482-451E-9EAC-E2A8FF32F05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9D0F2CC-E686-4BA6-8760-31E267A94E8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47912BE-8B97-458D-B4D0-865A5BEB0D4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1579178-9E04-4E96-B9A9-7E202CF22E6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91EA6416-AB74-4CF3-973F-5C90E6F77E0D}"/>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4D3252CA-17F7-470F-B00B-58EE57DCC001}"/>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7AA4C2B1-9F5B-4589-8BD7-AE2EFEB880C9}"/>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F6E7F503-44B3-45A2-944F-A3E9AE586B28}"/>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B4F778D2-2C74-4B62-A62F-48606CB3A6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707E785D-9784-419D-A170-E43AAD6B114B}"/>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BDE0A465-0F15-4DA9-B0F1-9BD721D4A8B3}"/>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AC0E5D37-5880-47D8-A579-49DA40781E56}"/>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F2E7EFF9-97C3-439D-B43D-99B0C8C1F0CE}"/>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E39F2F13-6E97-4CE4-9679-E90F8D22334D}"/>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CD02E8C5-7EFA-42A9-817C-096B44393764}"/>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AFF8ADB4-D93D-450B-8D37-4BF4F12503D0}"/>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11F7A415-E99B-49BA-B256-6D0F7DDDE634}"/>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F5AEF9E8-F2C8-41A9-986F-EF572FC0B411}"/>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8FA47744-4492-4CB9-9B4F-A6F7D330175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103414</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E0117479-9B03-4EE7-98A9-012392F1B186}"/>
            </a:ext>
          </a:extLst>
        </xdr:cNvPr>
        <xdr:cNvCxnSpPr/>
      </xdr:nvCxnSpPr>
      <xdr:spPr>
        <a:xfrm flipV="1">
          <a:off x="9219565" y="13179334"/>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F65CF230-D3F2-45A4-AB18-395B0305BA31}"/>
            </a:ext>
          </a:extLst>
        </xdr:cNvPr>
        <xdr:cNvSpPr txBox="1"/>
      </xdr:nvSpPr>
      <xdr:spPr>
        <a:xfrm>
          <a:off x="92583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BCF38F0A-B145-48EA-9FF7-3A306E069D2F}"/>
            </a:ext>
          </a:extLst>
        </xdr:cNvPr>
        <xdr:cNvCxnSpPr/>
      </xdr:nvCxnSpPr>
      <xdr:spPr>
        <a:xfrm>
          <a:off x="915416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50091</xdr:rowOff>
    </xdr:from>
    <xdr:ext cx="469744" cy="259045"/>
    <xdr:sp macro="" textlink="">
      <xdr:nvSpPr>
        <xdr:cNvPr id="350" name="【福祉施設】&#10;一人当たり面積最大値テキスト">
          <a:extLst>
            <a:ext uri="{FF2B5EF4-FFF2-40B4-BE49-F238E27FC236}">
              <a16:creationId xmlns:a16="http://schemas.microsoft.com/office/drawing/2014/main" id="{696F33CC-1B85-4C2A-B952-43EA291EBB3B}"/>
            </a:ext>
          </a:extLst>
        </xdr:cNvPr>
        <xdr:cNvSpPr txBox="1"/>
      </xdr:nvSpPr>
      <xdr:spPr>
        <a:xfrm>
          <a:off x="9258300" y="1295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103414</xdr:rowOff>
    </xdr:from>
    <xdr:to>
      <xdr:col>55</xdr:col>
      <xdr:colOff>88900</xdr:colOff>
      <xdr:row>78</xdr:row>
      <xdr:rowOff>103414</xdr:rowOff>
    </xdr:to>
    <xdr:cxnSp macro="">
      <xdr:nvCxnSpPr>
        <xdr:cNvPr id="351" name="直線コネクタ 350">
          <a:extLst>
            <a:ext uri="{FF2B5EF4-FFF2-40B4-BE49-F238E27FC236}">
              <a16:creationId xmlns:a16="http://schemas.microsoft.com/office/drawing/2014/main" id="{F3F57374-427D-4A73-B516-6608CA1A4BD9}"/>
            </a:ext>
          </a:extLst>
        </xdr:cNvPr>
        <xdr:cNvCxnSpPr/>
      </xdr:nvCxnSpPr>
      <xdr:spPr>
        <a:xfrm>
          <a:off x="9154160" y="131793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a:extLst>
            <a:ext uri="{FF2B5EF4-FFF2-40B4-BE49-F238E27FC236}">
              <a16:creationId xmlns:a16="http://schemas.microsoft.com/office/drawing/2014/main" id="{EAB3801C-6602-4EDB-91E7-AA2157530844}"/>
            </a:ext>
          </a:extLst>
        </xdr:cNvPr>
        <xdr:cNvSpPr txBox="1"/>
      </xdr:nvSpPr>
      <xdr:spPr>
        <a:xfrm>
          <a:off x="9258300" y="13969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526BF8AB-EDBC-46A6-AAE0-52F7BEBD81B1}"/>
            </a:ext>
          </a:extLst>
        </xdr:cNvPr>
        <xdr:cNvSpPr/>
      </xdr:nvSpPr>
      <xdr:spPr>
        <a:xfrm>
          <a:off x="9192260" y="13991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54" name="フローチャート: 判断 353">
          <a:extLst>
            <a:ext uri="{FF2B5EF4-FFF2-40B4-BE49-F238E27FC236}">
              <a16:creationId xmlns:a16="http://schemas.microsoft.com/office/drawing/2014/main" id="{55810418-B035-4E31-9913-2419C262CFD3}"/>
            </a:ext>
          </a:extLst>
        </xdr:cNvPr>
        <xdr:cNvSpPr/>
      </xdr:nvSpPr>
      <xdr:spPr>
        <a:xfrm>
          <a:off x="8445500" y="1400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93436</xdr:rowOff>
    </xdr:from>
    <xdr:to>
      <xdr:col>46</xdr:col>
      <xdr:colOff>38100</xdr:colOff>
      <xdr:row>82</xdr:row>
      <xdr:rowOff>23586</xdr:rowOff>
    </xdr:to>
    <xdr:sp macro="" textlink="">
      <xdr:nvSpPr>
        <xdr:cNvPr id="355" name="フローチャート: 判断 354">
          <a:extLst>
            <a:ext uri="{FF2B5EF4-FFF2-40B4-BE49-F238E27FC236}">
              <a16:creationId xmlns:a16="http://schemas.microsoft.com/office/drawing/2014/main" id="{9E3466D1-293A-46C0-B3F8-B9887C64ADCF}"/>
            </a:ext>
          </a:extLst>
        </xdr:cNvPr>
        <xdr:cNvSpPr/>
      </xdr:nvSpPr>
      <xdr:spPr>
        <a:xfrm>
          <a:off x="7670800" y="136722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9071</xdr:rowOff>
    </xdr:from>
    <xdr:to>
      <xdr:col>41</xdr:col>
      <xdr:colOff>101600</xdr:colOff>
      <xdr:row>82</xdr:row>
      <xdr:rowOff>110671</xdr:rowOff>
    </xdr:to>
    <xdr:sp macro="" textlink="">
      <xdr:nvSpPr>
        <xdr:cNvPr id="356" name="フローチャート: 判断 355">
          <a:extLst>
            <a:ext uri="{FF2B5EF4-FFF2-40B4-BE49-F238E27FC236}">
              <a16:creationId xmlns:a16="http://schemas.microsoft.com/office/drawing/2014/main" id="{22122591-07FB-4A1A-9E0F-B83C61508094}"/>
            </a:ext>
          </a:extLst>
        </xdr:cNvPr>
        <xdr:cNvSpPr/>
      </xdr:nvSpPr>
      <xdr:spPr>
        <a:xfrm>
          <a:off x="6873240" y="137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126093</xdr:rowOff>
    </xdr:from>
    <xdr:to>
      <xdr:col>36</xdr:col>
      <xdr:colOff>165100</xdr:colOff>
      <xdr:row>82</xdr:row>
      <xdr:rowOff>56243</xdr:rowOff>
    </xdr:to>
    <xdr:sp macro="" textlink="">
      <xdr:nvSpPr>
        <xdr:cNvPr id="357" name="フローチャート: 判断 356">
          <a:extLst>
            <a:ext uri="{FF2B5EF4-FFF2-40B4-BE49-F238E27FC236}">
              <a16:creationId xmlns:a16="http://schemas.microsoft.com/office/drawing/2014/main" id="{51ECB62F-1BFA-4301-AE6C-6351DEA5B6C9}"/>
            </a:ext>
          </a:extLst>
        </xdr:cNvPr>
        <xdr:cNvSpPr/>
      </xdr:nvSpPr>
      <xdr:spPr>
        <a:xfrm>
          <a:off x="6098540" y="13704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80E097F-12A9-4CE1-8DE6-E048541AA55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F3380C2-120A-4177-A524-AB676576D72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8B3470C-5992-4C78-B154-FD515E501D8B}"/>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7DC98C-4A24-4125-80C0-5C4DC37ECB7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D23BDBB-435B-4843-ACDA-5DA0F8AEB3B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98879</xdr:rowOff>
    </xdr:from>
    <xdr:to>
      <xdr:col>55</xdr:col>
      <xdr:colOff>50800</xdr:colOff>
      <xdr:row>80</xdr:row>
      <xdr:rowOff>29029</xdr:rowOff>
    </xdr:to>
    <xdr:sp macro="" textlink="">
      <xdr:nvSpPr>
        <xdr:cNvPr id="363" name="楕円 362">
          <a:extLst>
            <a:ext uri="{FF2B5EF4-FFF2-40B4-BE49-F238E27FC236}">
              <a16:creationId xmlns:a16="http://schemas.microsoft.com/office/drawing/2014/main" id="{106DD9C7-2D6D-4D31-9924-27D14DC5FE73}"/>
            </a:ext>
          </a:extLst>
        </xdr:cNvPr>
        <xdr:cNvSpPr/>
      </xdr:nvSpPr>
      <xdr:spPr>
        <a:xfrm>
          <a:off x="9192260" y="133424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121756</xdr:rowOff>
    </xdr:from>
    <xdr:ext cx="469744" cy="259045"/>
    <xdr:sp macro="" textlink="">
      <xdr:nvSpPr>
        <xdr:cNvPr id="364" name="【福祉施設】&#10;一人当たり面積該当値テキスト">
          <a:extLst>
            <a:ext uri="{FF2B5EF4-FFF2-40B4-BE49-F238E27FC236}">
              <a16:creationId xmlns:a16="http://schemas.microsoft.com/office/drawing/2014/main" id="{EB60F563-88C3-49AA-B582-01E8089B9F8E}"/>
            </a:ext>
          </a:extLst>
        </xdr:cNvPr>
        <xdr:cNvSpPr txBox="1"/>
      </xdr:nvSpPr>
      <xdr:spPr>
        <a:xfrm>
          <a:off x="9258300" y="1319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109764</xdr:rowOff>
    </xdr:from>
    <xdr:to>
      <xdr:col>50</xdr:col>
      <xdr:colOff>165100</xdr:colOff>
      <xdr:row>80</xdr:row>
      <xdr:rowOff>39914</xdr:rowOff>
    </xdr:to>
    <xdr:sp macro="" textlink="">
      <xdr:nvSpPr>
        <xdr:cNvPr id="365" name="楕円 364">
          <a:extLst>
            <a:ext uri="{FF2B5EF4-FFF2-40B4-BE49-F238E27FC236}">
              <a16:creationId xmlns:a16="http://schemas.microsoft.com/office/drawing/2014/main" id="{DBB1B966-EEB0-4298-9EBA-64C9EE9723BB}"/>
            </a:ext>
          </a:extLst>
        </xdr:cNvPr>
        <xdr:cNvSpPr/>
      </xdr:nvSpPr>
      <xdr:spPr>
        <a:xfrm>
          <a:off x="8445500" y="13353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149679</xdr:rowOff>
    </xdr:from>
    <xdr:to>
      <xdr:col>55</xdr:col>
      <xdr:colOff>0</xdr:colOff>
      <xdr:row>79</xdr:row>
      <xdr:rowOff>160564</xdr:rowOff>
    </xdr:to>
    <xdr:cxnSp macro="">
      <xdr:nvCxnSpPr>
        <xdr:cNvPr id="366" name="直線コネクタ 365">
          <a:extLst>
            <a:ext uri="{FF2B5EF4-FFF2-40B4-BE49-F238E27FC236}">
              <a16:creationId xmlns:a16="http://schemas.microsoft.com/office/drawing/2014/main" id="{FCDAF826-6B70-45FB-ACFE-BFE892C74293}"/>
            </a:ext>
          </a:extLst>
        </xdr:cNvPr>
        <xdr:cNvCxnSpPr/>
      </xdr:nvCxnSpPr>
      <xdr:spPr>
        <a:xfrm flipV="1">
          <a:off x="8496300" y="13393239"/>
          <a:ext cx="7239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120650</xdr:rowOff>
    </xdr:from>
    <xdr:to>
      <xdr:col>46</xdr:col>
      <xdr:colOff>38100</xdr:colOff>
      <xdr:row>80</xdr:row>
      <xdr:rowOff>50800</xdr:rowOff>
    </xdr:to>
    <xdr:sp macro="" textlink="">
      <xdr:nvSpPr>
        <xdr:cNvPr id="367" name="楕円 366">
          <a:extLst>
            <a:ext uri="{FF2B5EF4-FFF2-40B4-BE49-F238E27FC236}">
              <a16:creationId xmlns:a16="http://schemas.microsoft.com/office/drawing/2014/main" id="{D9BC739D-A131-4D0E-8AEF-1E32BCDBEB26}"/>
            </a:ext>
          </a:extLst>
        </xdr:cNvPr>
        <xdr:cNvSpPr/>
      </xdr:nvSpPr>
      <xdr:spPr>
        <a:xfrm>
          <a:off x="7670800" y="13364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160564</xdr:rowOff>
    </xdr:from>
    <xdr:to>
      <xdr:col>50</xdr:col>
      <xdr:colOff>114300</xdr:colOff>
      <xdr:row>80</xdr:row>
      <xdr:rowOff>0</xdr:rowOff>
    </xdr:to>
    <xdr:cxnSp macro="">
      <xdr:nvCxnSpPr>
        <xdr:cNvPr id="368" name="直線コネクタ 367">
          <a:extLst>
            <a:ext uri="{FF2B5EF4-FFF2-40B4-BE49-F238E27FC236}">
              <a16:creationId xmlns:a16="http://schemas.microsoft.com/office/drawing/2014/main" id="{37AFF514-3E00-4F43-9475-414F13D90DB2}"/>
            </a:ext>
          </a:extLst>
        </xdr:cNvPr>
        <xdr:cNvCxnSpPr/>
      </xdr:nvCxnSpPr>
      <xdr:spPr>
        <a:xfrm flipV="1">
          <a:off x="7713980" y="13404124"/>
          <a:ext cx="78232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120650</xdr:rowOff>
    </xdr:from>
    <xdr:to>
      <xdr:col>41</xdr:col>
      <xdr:colOff>101600</xdr:colOff>
      <xdr:row>80</xdr:row>
      <xdr:rowOff>50800</xdr:rowOff>
    </xdr:to>
    <xdr:sp macro="" textlink="">
      <xdr:nvSpPr>
        <xdr:cNvPr id="369" name="楕円 368">
          <a:extLst>
            <a:ext uri="{FF2B5EF4-FFF2-40B4-BE49-F238E27FC236}">
              <a16:creationId xmlns:a16="http://schemas.microsoft.com/office/drawing/2014/main" id="{2DD9894C-FDA9-437E-A0B2-E8F0D020E06A}"/>
            </a:ext>
          </a:extLst>
        </xdr:cNvPr>
        <xdr:cNvSpPr/>
      </xdr:nvSpPr>
      <xdr:spPr>
        <a:xfrm>
          <a:off x="6873240" y="13364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0</xdr:rowOff>
    </xdr:from>
    <xdr:to>
      <xdr:col>45</xdr:col>
      <xdr:colOff>177800</xdr:colOff>
      <xdr:row>80</xdr:row>
      <xdr:rowOff>0</xdr:rowOff>
    </xdr:to>
    <xdr:cxnSp macro="">
      <xdr:nvCxnSpPr>
        <xdr:cNvPr id="370" name="直線コネクタ 369">
          <a:extLst>
            <a:ext uri="{FF2B5EF4-FFF2-40B4-BE49-F238E27FC236}">
              <a16:creationId xmlns:a16="http://schemas.microsoft.com/office/drawing/2014/main" id="{49B723D2-47B5-488F-86DC-BCE831E9FEB5}"/>
            </a:ext>
          </a:extLst>
        </xdr:cNvPr>
        <xdr:cNvCxnSpPr/>
      </xdr:nvCxnSpPr>
      <xdr:spPr>
        <a:xfrm>
          <a:off x="6924040" y="134112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109764</xdr:rowOff>
    </xdr:from>
    <xdr:to>
      <xdr:col>36</xdr:col>
      <xdr:colOff>165100</xdr:colOff>
      <xdr:row>80</xdr:row>
      <xdr:rowOff>39914</xdr:rowOff>
    </xdr:to>
    <xdr:sp macro="" textlink="">
      <xdr:nvSpPr>
        <xdr:cNvPr id="371" name="楕円 370">
          <a:extLst>
            <a:ext uri="{FF2B5EF4-FFF2-40B4-BE49-F238E27FC236}">
              <a16:creationId xmlns:a16="http://schemas.microsoft.com/office/drawing/2014/main" id="{B1E0AB12-33AE-4574-9872-34E9EFD16C78}"/>
            </a:ext>
          </a:extLst>
        </xdr:cNvPr>
        <xdr:cNvSpPr/>
      </xdr:nvSpPr>
      <xdr:spPr>
        <a:xfrm>
          <a:off x="6098540" y="13353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160564</xdr:rowOff>
    </xdr:from>
    <xdr:to>
      <xdr:col>41</xdr:col>
      <xdr:colOff>50800</xdr:colOff>
      <xdr:row>80</xdr:row>
      <xdr:rowOff>0</xdr:rowOff>
    </xdr:to>
    <xdr:cxnSp macro="">
      <xdr:nvCxnSpPr>
        <xdr:cNvPr id="372" name="直線コネクタ 371">
          <a:extLst>
            <a:ext uri="{FF2B5EF4-FFF2-40B4-BE49-F238E27FC236}">
              <a16:creationId xmlns:a16="http://schemas.microsoft.com/office/drawing/2014/main" id="{7953D52F-1DFE-40E2-B787-C5D593005407}"/>
            </a:ext>
          </a:extLst>
        </xdr:cNvPr>
        <xdr:cNvCxnSpPr/>
      </xdr:nvCxnSpPr>
      <xdr:spPr>
        <a:xfrm>
          <a:off x="6149340" y="13404124"/>
          <a:ext cx="7747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73" name="n_1aveValue【福祉施設】&#10;一人当たり面積">
          <a:extLst>
            <a:ext uri="{FF2B5EF4-FFF2-40B4-BE49-F238E27FC236}">
              <a16:creationId xmlns:a16="http://schemas.microsoft.com/office/drawing/2014/main" id="{D0C4EDAB-930B-4486-9CE2-3AEFDFD333B9}"/>
            </a:ext>
          </a:extLst>
        </xdr:cNvPr>
        <xdr:cNvSpPr txBox="1"/>
      </xdr:nvSpPr>
      <xdr:spPr>
        <a:xfrm>
          <a:off x="8271587" y="140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14713</xdr:rowOff>
    </xdr:from>
    <xdr:ext cx="469744" cy="259045"/>
    <xdr:sp macro="" textlink="">
      <xdr:nvSpPr>
        <xdr:cNvPr id="374" name="n_2aveValue【福祉施設】&#10;一人当たり面積">
          <a:extLst>
            <a:ext uri="{FF2B5EF4-FFF2-40B4-BE49-F238E27FC236}">
              <a16:creationId xmlns:a16="http://schemas.microsoft.com/office/drawing/2014/main" id="{D4D2CCD3-E4AD-40D6-8E76-15C09C7BB378}"/>
            </a:ext>
          </a:extLst>
        </xdr:cNvPr>
        <xdr:cNvSpPr txBox="1"/>
      </xdr:nvSpPr>
      <xdr:spPr>
        <a:xfrm>
          <a:off x="7509587" y="1376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101798</xdr:rowOff>
    </xdr:from>
    <xdr:ext cx="469744" cy="259045"/>
    <xdr:sp macro="" textlink="">
      <xdr:nvSpPr>
        <xdr:cNvPr id="375" name="n_3aveValue【福祉施設】&#10;一人当たり面積">
          <a:extLst>
            <a:ext uri="{FF2B5EF4-FFF2-40B4-BE49-F238E27FC236}">
              <a16:creationId xmlns:a16="http://schemas.microsoft.com/office/drawing/2014/main" id="{C6BB200E-1444-484B-9FB0-DE9E9DE91E45}"/>
            </a:ext>
          </a:extLst>
        </xdr:cNvPr>
        <xdr:cNvSpPr txBox="1"/>
      </xdr:nvSpPr>
      <xdr:spPr>
        <a:xfrm>
          <a:off x="6712027" y="1384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47370</xdr:rowOff>
    </xdr:from>
    <xdr:ext cx="469744" cy="259045"/>
    <xdr:sp macro="" textlink="">
      <xdr:nvSpPr>
        <xdr:cNvPr id="376" name="n_4aveValue【福祉施設】&#10;一人当たり面積">
          <a:extLst>
            <a:ext uri="{FF2B5EF4-FFF2-40B4-BE49-F238E27FC236}">
              <a16:creationId xmlns:a16="http://schemas.microsoft.com/office/drawing/2014/main" id="{635FB17C-284D-4053-8B11-6867EBAA5529}"/>
            </a:ext>
          </a:extLst>
        </xdr:cNvPr>
        <xdr:cNvSpPr txBox="1"/>
      </xdr:nvSpPr>
      <xdr:spPr>
        <a:xfrm>
          <a:off x="5937327" y="1379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56441</xdr:rowOff>
    </xdr:from>
    <xdr:ext cx="469744" cy="259045"/>
    <xdr:sp macro="" textlink="">
      <xdr:nvSpPr>
        <xdr:cNvPr id="377" name="n_1mainValue【福祉施設】&#10;一人当たり面積">
          <a:extLst>
            <a:ext uri="{FF2B5EF4-FFF2-40B4-BE49-F238E27FC236}">
              <a16:creationId xmlns:a16="http://schemas.microsoft.com/office/drawing/2014/main" id="{464B9B08-6839-4659-871E-AD386AF8BCD0}"/>
            </a:ext>
          </a:extLst>
        </xdr:cNvPr>
        <xdr:cNvSpPr txBox="1"/>
      </xdr:nvSpPr>
      <xdr:spPr>
        <a:xfrm>
          <a:off x="8271587" y="1313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67327</xdr:rowOff>
    </xdr:from>
    <xdr:ext cx="469744" cy="259045"/>
    <xdr:sp macro="" textlink="">
      <xdr:nvSpPr>
        <xdr:cNvPr id="378" name="n_2mainValue【福祉施設】&#10;一人当たり面積">
          <a:extLst>
            <a:ext uri="{FF2B5EF4-FFF2-40B4-BE49-F238E27FC236}">
              <a16:creationId xmlns:a16="http://schemas.microsoft.com/office/drawing/2014/main" id="{63B0A05C-3FDE-4278-AFBE-215AE25E2E48}"/>
            </a:ext>
          </a:extLst>
        </xdr:cNvPr>
        <xdr:cNvSpPr txBox="1"/>
      </xdr:nvSpPr>
      <xdr:spPr>
        <a:xfrm>
          <a:off x="7509587" y="1314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67327</xdr:rowOff>
    </xdr:from>
    <xdr:ext cx="469744" cy="259045"/>
    <xdr:sp macro="" textlink="">
      <xdr:nvSpPr>
        <xdr:cNvPr id="379" name="n_3mainValue【福祉施設】&#10;一人当たり面積">
          <a:extLst>
            <a:ext uri="{FF2B5EF4-FFF2-40B4-BE49-F238E27FC236}">
              <a16:creationId xmlns:a16="http://schemas.microsoft.com/office/drawing/2014/main" id="{D32F0F5D-C348-47C2-A303-7B579934EE55}"/>
            </a:ext>
          </a:extLst>
        </xdr:cNvPr>
        <xdr:cNvSpPr txBox="1"/>
      </xdr:nvSpPr>
      <xdr:spPr>
        <a:xfrm>
          <a:off x="6712027" y="1314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56441</xdr:rowOff>
    </xdr:from>
    <xdr:ext cx="469744" cy="259045"/>
    <xdr:sp macro="" textlink="">
      <xdr:nvSpPr>
        <xdr:cNvPr id="380" name="n_4mainValue【福祉施設】&#10;一人当たり面積">
          <a:extLst>
            <a:ext uri="{FF2B5EF4-FFF2-40B4-BE49-F238E27FC236}">
              <a16:creationId xmlns:a16="http://schemas.microsoft.com/office/drawing/2014/main" id="{5DA89F3C-4F63-4094-B74A-3065DBEE9337}"/>
            </a:ext>
          </a:extLst>
        </xdr:cNvPr>
        <xdr:cNvSpPr txBox="1"/>
      </xdr:nvSpPr>
      <xdr:spPr>
        <a:xfrm>
          <a:off x="5937327" y="1313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8067276B-89C7-48D5-B60A-89AFDC406CB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C1770836-F30F-4A08-961A-930A457643F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69B0D77B-5AFC-44EB-B3C8-7E136CFA54F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82E73458-DCF3-45BD-A01B-7CBBC6ADF52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25D60B41-DE96-48A8-8F56-E23F3BE444F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4914D1AF-298E-456B-9BE3-0A8463F1FB7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D1903B5B-F8F0-4184-9CC6-2B559E281BF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62401A58-5BE9-4F9D-AF6D-2888D49714A6}"/>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42FFB62E-9AA8-4A3F-A606-57AC0B1E5062}"/>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CDD88973-9985-4144-9402-248E5D8930DE}"/>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474CAF85-08DD-47BD-BF53-14224E87CD7B}"/>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11F4D840-D8CE-4DEC-9912-C8B7D3E8E84E}"/>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DEDAF1C3-0B69-4D42-A48D-53A112B0C7F4}"/>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2E744396-E7A0-4B00-8F49-19C7509B66E6}"/>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77502CF5-CEAA-4A8E-896F-717BB52D40C7}"/>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EC1FFA7E-6C04-45C9-A53D-84A557E69E87}"/>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A17C56D2-7979-4457-A46C-CA35649D1A6F}"/>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92BDD546-027D-444D-A1D6-B7481D51B27B}"/>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BD39D13E-FED1-4FC2-82B2-C7F264C99718}"/>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69DF3154-765F-4981-91AC-611D04143ED7}"/>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3DD1D0D4-1A31-4C62-888E-0F728D6937F9}"/>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F8DAB095-A9F1-4E81-B0A6-8AE8B772696F}"/>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018DC32F-11C9-4FA4-80DC-49D236595AD2}"/>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CFA5A627-D2F4-46A7-8969-8988A065BF2E}"/>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97155</xdr:rowOff>
    </xdr:to>
    <xdr:cxnSp macro="">
      <xdr:nvCxnSpPr>
        <xdr:cNvPr id="405" name="直線コネクタ 404">
          <a:extLst>
            <a:ext uri="{FF2B5EF4-FFF2-40B4-BE49-F238E27FC236}">
              <a16:creationId xmlns:a16="http://schemas.microsoft.com/office/drawing/2014/main" id="{C657A048-6641-4391-920B-A6702D59FAF2}"/>
            </a:ext>
          </a:extLst>
        </xdr:cNvPr>
        <xdr:cNvCxnSpPr/>
      </xdr:nvCxnSpPr>
      <xdr:spPr>
        <a:xfrm flipV="1">
          <a:off x="4086225" y="1676400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BA68379D-927B-47A3-91D9-E23A34330315}"/>
            </a:ext>
          </a:extLst>
        </xdr:cNvPr>
        <xdr:cNvSpPr txBox="1"/>
      </xdr:nvSpPr>
      <xdr:spPr>
        <a:xfrm>
          <a:off x="4124960"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407" name="直線コネクタ 406">
          <a:extLst>
            <a:ext uri="{FF2B5EF4-FFF2-40B4-BE49-F238E27FC236}">
              <a16:creationId xmlns:a16="http://schemas.microsoft.com/office/drawing/2014/main" id="{3F884497-6FF0-446D-905D-2400F7FA5EB1}"/>
            </a:ext>
          </a:extLst>
        </xdr:cNvPr>
        <xdr:cNvCxnSpPr/>
      </xdr:nvCxnSpPr>
      <xdr:spPr>
        <a:xfrm>
          <a:off x="4020820" y="18202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CEB1B27B-8C5F-4E7C-816D-393C10E09C5A}"/>
            </a:ext>
          </a:extLst>
        </xdr:cNvPr>
        <xdr:cNvSpPr txBox="1"/>
      </xdr:nvSpPr>
      <xdr:spPr>
        <a:xfrm>
          <a:off x="4124960" y="1654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9" name="直線コネクタ 408">
          <a:extLst>
            <a:ext uri="{FF2B5EF4-FFF2-40B4-BE49-F238E27FC236}">
              <a16:creationId xmlns:a16="http://schemas.microsoft.com/office/drawing/2014/main" id="{29995F84-2D12-4D66-AB02-4D354DFDCF50}"/>
            </a:ext>
          </a:extLst>
        </xdr:cNvPr>
        <xdr:cNvCxnSpPr/>
      </xdr:nvCxnSpPr>
      <xdr:spPr>
        <a:xfrm>
          <a:off x="402082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118763</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2A1DF364-8B5C-4632-A793-227FFD9A67B4}"/>
            </a:ext>
          </a:extLst>
        </xdr:cNvPr>
        <xdr:cNvSpPr txBox="1"/>
      </xdr:nvSpPr>
      <xdr:spPr>
        <a:xfrm>
          <a:off x="4124960" y="1721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95886</xdr:rowOff>
    </xdr:from>
    <xdr:to>
      <xdr:col>24</xdr:col>
      <xdr:colOff>114300</xdr:colOff>
      <xdr:row>104</xdr:row>
      <xdr:rowOff>26036</xdr:rowOff>
    </xdr:to>
    <xdr:sp macro="" textlink="">
      <xdr:nvSpPr>
        <xdr:cNvPr id="411" name="フローチャート: 判断 410">
          <a:extLst>
            <a:ext uri="{FF2B5EF4-FFF2-40B4-BE49-F238E27FC236}">
              <a16:creationId xmlns:a16="http://schemas.microsoft.com/office/drawing/2014/main" id="{6A2325EB-8AB1-43E7-92F8-0C6DA86037A0}"/>
            </a:ext>
          </a:extLst>
        </xdr:cNvPr>
        <xdr:cNvSpPr/>
      </xdr:nvSpPr>
      <xdr:spPr>
        <a:xfrm>
          <a:off x="4036060" y="1736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2" name="フローチャート: 判断 411">
          <a:extLst>
            <a:ext uri="{FF2B5EF4-FFF2-40B4-BE49-F238E27FC236}">
              <a16:creationId xmlns:a16="http://schemas.microsoft.com/office/drawing/2014/main" id="{91F45315-4E4A-4023-8A48-213BE2CA66C2}"/>
            </a:ext>
          </a:extLst>
        </xdr:cNvPr>
        <xdr:cNvSpPr/>
      </xdr:nvSpPr>
      <xdr:spPr>
        <a:xfrm>
          <a:off x="3312160" y="173342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44450</xdr:rowOff>
    </xdr:from>
    <xdr:to>
      <xdr:col>15</xdr:col>
      <xdr:colOff>101600</xdr:colOff>
      <xdr:row>103</xdr:row>
      <xdr:rowOff>146050</xdr:rowOff>
    </xdr:to>
    <xdr:sp macro="" textlink="">
      <xdr:nvSpPr>
        <xdr:cNvPr id="413" name="フローチャート: 判断 412">
          <a:extLst>
            <a:ext uri="{FF2B5EF4-FFF2-40B4-BE49-F238E27FC236}">
              <a16:creationId xmlns:a16="http://schemas.microsoft.com/office/drawing/2014/main" id="{74D49FD1-8812-49F5-8CD8-777AE7B5B730}"/>
            </a:ext>
          </a:extLst>
        </xdr:cNvPr>
        <xdr:cNvSpPr/>
      </xdr:nvSpPr>
      <xdr:spPr>
        <a:xfrm>
          <a:off x="2514600" y="1731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156845</xdr:rowOff>
    </xdr:from>
    <xdr:to>
      <xdr:col>10</xdr:col>
      <xdr:colOff>165100</xdr:colOff>
      <xdr:row>103</xdr:row>
      <xdr:rowOff>86995</xdr:rowOff>
    </xdr:to>
    <xdr:sp macro="" textlink="">
      <xdr:nvSpPr>
        <xdr:cNvPr id="414" name="フローチャート: 判断 413">
          <a:extLst>
            <a:ext uri="{FF2B5EF4-FFF2-40B4-BE49-F238E27FC236}">
              <a16:creationId xmlns:a16="http://schemas.microsoft.com/office/drawing/2014/main" id="{60BCE28D-BEB8-4068-9C10-84BFA4F94CAB}"/>
            </a:ext>
          </a:extLst>
        </xdr:cNvPr>
        <xdr:cNvSpPr/>
      </xdr:nvSpPr>
      <xdr:spPr>
        <a:xfrm>
          <a:off x="1739900" y="17256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141605</xdr:rowOff>
    </xdr:from>
    <xdr:to>
      <xdr:col>6</xdr:col>
      <xdr:colOff>38100</xdr:colOff>
      <xdr:row>103</xdr:row>
      <xdr:rowOff>71755</xdr:rowOff>
    </xdr:to>
    <xdr:sp macro="" textlink="">
      <xdr:nvSpPr>
        <xdr:cNvPr id="415" name="フローチャート: 判断 414">
          <a:extLst>
            <a:ext uri="{FF2B5EF4-FFF2-40B4-BE49-F238E27FC236}">
              <a16:creationId xmlns:a16="http://schemas.microsoft.com/office/drawing/2014/main" id="{5F45B091-3E3B-45F6-8EC8-6EBCC35ADF67}"/>
            </a:ext>
          </a:extLst>
        </xdr:cNvPr>
        <xdr:cNvSpPr/>
      </xdr:nvSpPr>
      <xdr:spPr>
        <a:xfrm>
          <a:off x="965200" y="172408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02D295E-FF5E-48F5-910C-5DDAF148934E}"/>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1071C35-9EDF-42B9-AD06-51696429B18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E6CA722-A0E3-4D48-A34A-3831C20C163D}"/>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73F01013-924A-4E9C-B164-93B41B2C9316}"/>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28E17EF5-2639-491C-BE15-8B19B6562C04}"/>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141605</xdr:rowOff>
    </xdr:from>
    <xdr:to>
      <xdr:col>24</xdr:col>
      <xdr:colOff>114300</xdr:colOff>
      <xdr:row>105</xdr:row>
      <xdr:rowOff>71755</xdr:rowOff>
    </xdr:to>
    <xdr:sp macro="" textlink="">
      <xdr:nvSpPr>
        <xdr:cNvPr id="421" name="楕円 420">
          <a:extLst>
            <a:ext uri="{FF2B5EF4-FFF2-40B4-BE49-F238E27FC236}">
              <a16:creationId xmlns:a16="http://schemas.microsoft.com/office/drawing/2014/main" id="{0BC5317C-CE91-45B8-91F5-C5E49A7B5B4E}"/>
            </a:ext>
          </a:extLst>
        </xdr:cNvPr>
        <xdr:cNvSpPr/>
      </xdr:nvSpPr>
      <xdr:spPr>
        <a:xfrm>
          <a:off x="4036060" y="17576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120032</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CB28AA8C-5901-4143-B90A-D678470508FA}"/>
            </a:ext>
          </a:extLst>
        </xdr:cNvPr>
        <xdr:cNvSpPr txBox="1"/>
      </xdr:nvSpPr>
      <xdr:spPr>
        <a:xfrm>
          <a:off x="4124960" y="1755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113030</xdr:rowOff>
    </xdr:from>
    <xdr:to>
      <xdr:col>20</xdr:col>
      <xdr:colOff>38100</xdr:colOff>
      <xdr:row>105</xdr:row>
      <xdr:rowOff>43180</xdr:rowOff>
    </xdr:to>
    <xdr:sp macro="" textlink="">
      <xdr:nvSpPr>
        <xdr:cNvPr id="423" name="楕円 422">
          <a:extLst>
            <a:ext uri="{FF2B5EF4-FFF2-40B4-BE49-F238E27FC236}">
              <a16:creationId xmlns:a16="http://schemas.microsoft.com/office/drawing/2014/main" id="{B280068F-2957-4A09-BD2B-EC6FADA50466}"/>
            </a:ext>
          </a:extLst>
        </xdr:cNvPr>
        <xdr:cNvSpPr/>
      </xdr:nvSpPr>
      <xdr:spPr>
        <a:xfrm>
          <a:off x="3312160" y="17547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163830</xdr:rowOff>
    </xdr:from>
    <xdr:to>
      <xdr:col>24</xdr:col>
      <xdr:colOff>63500</xdr:colOff>
      <xdr:row>105</xdr:row>
      <xdr:rowOff>20955</xdr:rowOff>
    </xdr:to>
    <xdr:cxnSp macro="">
      <xdr:nvCxnSpPr>
        <xdr:cNvPr id="424" name="直線コネクタ 423">
          <a:extLst>
            <a:ext uri="{FF2B5EF4-FFF2-40B4-BE49-F238E27FC236}">
              <a16:creationId xmlns:a16="http://schemas.microsoft.com/office/drawing/2014/main" id="{EE4A929D-50EE-4F5D-9E1D-795B986C2CC8}"/>
            </a:ext>
          </a:extLst>
        </xdr:cNvPr>
        <xdr:cNvCxnSpPr/>
      </xdr:nvCxnSpPr>
      <xdr:spPr>
        <a:xfrm>
          <a:off x="3355340" y="17598390"/>
          <a:ext cx="7315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78739</xdr:rowOff>
    </xdr:from>
    <xdr:to>
      <xdr:col>15</xdr:col>
      <xdr:colOff>101600</xdr:colOff>
      <xdr:row>105</xdr:row>
      <xdr:rowOff>8889</xdr:rowOff>
    </xdr:to>
    <xdr:sp macro="" textlink="">
      <xdr:nvSpPr>
        <xdr:cNvPr id="425" name="楕円 424">
          <a:extLst>
            <a:ext uri="{FF2B5EF4-FFF2-40B4-BE49-F238E27FC236}">
              <a16:creationId xmlns:a16="http://schemas.microsoft.com/office/drawing/2014/main" id="{4DA1071B-BBD9-4C13-BF08-71571D15CC36}"/>
            </a:ext>
          </a:extLst>
        </xdr:cNvPr>
        <xdr:cNvSpPr/>
      </xdr:nvSpPr>
      <xdr:spPr>
        <a:xfrm>
          <a:off x="2514600" y="17513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129539</xdr:rowOff>
    </xdr:from>
    <xdr:to>
      <xdr:col>19</xdr:col>
      <xdr:colOff>177800</xdr:colOff>
      <xdr:row>104</xdr:row>
      <xdr:rowOff>163830</xdr:rowOff>
    </xdr:to>
    <xdr:cxnSp macro="">
      <xdr:nvCxnSpPr>
        <xdr:cNvPr id="426" name="直線コネクタ 425">
          <a:extLst>
            <a:ext uri="{FF2B5EF4-FFF2-40B4-BE49-F238E27FC236}">
              <a16:creationId xmlns:a16="http://schemas.microsoft.com/office/drawing/2014/main" id="{1F8CBDDB-DA13-4781-A68B-4113F6BBFAE3}"/>
            </a:ext>
          </a:extLst>
        </xdr:cNvPr>
        <xdr:cNvCxnSpPr/>
      </xdr:nvCxnSpPr>
      <xdr:spPr>
        <a:xfrm>
          <a:off x="2565400" y="17564099"/>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36830</xdr:rowOff>
    </xdr:from>
    <xdr:to>
      <xdr:col>10</xdr:col>
      <xdr:colOff>165100</xdr:colOff>
      <xdr:row>104</xdr:row>
      <xdr:rowOff>138430</xdr:rowOff>
    </xdr:to>
    <xdr:sp macro="" textlink="">
      <xdr:nvSpPr>
        <xdr:cNvPr id="427" name="楕円 426">
          <a:extLst>
            <a:ext uri="{FF2B5EF4-FFF2-40B4-BE49-F238E27FC236}">
              <a16:creationId xmlns:a16="http://schemas.microsoft.com/office/drawing/2014/main" id="{1BC4896E-D82C-4E2C-A27C-5C958E2062C1}"/>
            </a:ext>
          </a:extLst>
        </xdr:cNvPr>
        <xdr:cNvSpPr/>
      </xdr:nvSpPr>
      <xdr:spPr>
        <a:xfrm>
          <a:off x="1739900" y="1747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87630</xdr:rowOff>
    </xdr:from>
    <xdr:to>
      <xdr:col>15</xdr:col>
      <xdr:colOff>50800</xdr:colOff>
      <xdr:row>104</xdr:row>
      <xdr:rowOff>129539</xdr:rowOff>
    </xdr:to>
    <xdr:cxnSp macro="">
      <xdr:nvCxnSpPr>
        <xdr:cNvPr id="428" name="直線コネクタ 427">
          <a:extLst>
            <a:ext uri="{FF2B5EF4-FFF2-40B4-BE49-F238E27FC236}">
              <a16:creationId xmlns:a16="http://schemas.microsoft.com/office/drawing/2014/main" id="{4FF17F72-5687-4D1E-AAC6-E96DCCB8CDB5}"/>
            </a:ext>
          </a:extLst>
        </xdr:cNvPr>
        <xdr:cNvCxnSpPr/>
      </xdr:nvCxnSpPr>
      <xdr:spPr>
        <a:xfrm>
          <a:off x="1790700" y="17522190"/>
          <a:ext cx="7747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168275</xdr:rowOff>
    </xdr:from>
    <xdr:to>
      <xdr:col>6</xdr:col>
      <xdr:colOff>38100</xdr:colOff>
      <xdr:row>104</xdr:row>
      <xdr:rowOff>98425</xdr:rowOff>
    </xdr:to>
    <xdr:sp macro="" textlink="">
      <xdr:nvSpPr>
        <xdr:cNvPr id="429" name="楕円 428">
          <a:extLst>
            <a:ext uri="{FF2B5EF4-FFF2-40B4-BE49-F238E27FC236}">
              <a16:creationId xmlns:a16="http://schemas.microsoft.com/office/drawing/2014/main" id="{44413269-F774-4D48-81E7-B8C899FEBA3B}"/>
            </a:ext>
          </a:extLst>
        </xdr:cNvPr>
        <xdr:cNvSpPr/>
      </xdr:nvSpPr>
      <xdr:spPr>
        <a:xfrm>
          <a:off x="965200" y="174351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47625</xdr:rowOff>
    </xdr:from>
    <xdr:to>
      <xdr:col>10</xdr:col>
      <xdr:colOff>114300</xdr:colOff>
      <xdr:row>104</xdr:row>
      <xdr:rowOff>87630</xdr:rowOff>
    </xdr:to>
    <xdr:cxnSp macro="">
      <xdr:nvCxnSpPr>
        <xdr:cNvPr id="430" name="直線コネクタ 429">
          <a:extLst>
            <a:ext uri="{FF2B5EF4-FFF2-40B4-BE49-F238E27FC236}">
              <a16:creationId xmlns:a16="http://schemas.microsoft.com/office/drawing/2014/main" id="{98F5048E-FE35-44F4-99F4-062CF90A82F0}"/>
            </a:ext>
          </a:extLst>
        </xdr:cNvPr>
        <xdr:cNvCxnSpPr/>
      </xdr:nvCxnSpPr>
      <xdr:spPr>
        <a:xfrm>
          <a:off x="1008380" y="1748218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1" name="n_1aveValue【市民会館】&#10;有形固定資産減価償却率">
          <a:extLst>
            <a:ext uri="{FF2B5EF4-FFF2-40B4-BE49-F238E27FC236}">
              <a16:creationId xmlns:a16="http://schemas.microsoft.com/office/drawing/2014/main" id="{2A489D7D-8CA5-4BD3-8A7D-F3ADDA7C203A}"/>
            </a:ext>
          </a:extLst>
        </xdr:cNvPr>
        <xdr:cNvSpPr txBox="1"/>
      </xdr:nvSpPr>
      <xdr:spPr>
        <a:xfrm>
          <a:off x="3170564" y="17113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162577</xdr:rowOff>
    </xdr:from>
    <xdr:ext cx="405111" cy="259045"/>
    <xdr:sp macro="" textlink="">
      <xdr:nvSpPr>
        <xdr:cNvPr id="432" name="n_2aveValue【市民会館】&#10;有形固定資産減価償却率">
          <a:extLst>
            <a:ext uri="{FF2B5EF4-FFF2-40B4-BE49-F238E27FC236}">
              <a16:creationId xmlns:a16="http://schemas.microsoft.com/office/drawing/2014/main" id="{6F723C4C-E3F6-4965-BA06-78D0DF639487}"/>
            </a:ext>
          </a:extLst>
        </xdr:cNvPr>
        <xdr:cNvSpPr txBox="1"/>
      </xdr:nvSpPr>
      <xdr:spPr>
        <a:xfrm>
          <a:off x="2385704" y="1709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103522</xdr:rowOff>
    </xdr:from>
    <xdr:ext cx="405111" cy="259045"/>
    <xdr:sp macro="" textlink="">
      <xdr:nvSpPr>
        <xdr:cNvPr id="433" name="n_3aveValue【市民会館】&#10;有形固定資産減価償却率">
          <a:extLst>
            <a:ext uri="{FF2B5EF4-FFF2-40B4-BE49-F238E27FC236}">
              <a16:creationId xmlns:a16="http://schemas.microsoft.com/office/drawing/2014/main" id="{8E33B767-79F5-4F9B-B7B3-897784738CA8}"/>
            </a:ext>
          </a:extLst>
        </xdr:cNvPr>
        <xdr:cNvSpPr txBox="1"/>
      </xdr:nvSpPr>
      <xdr:spPr>
        <a:xfrm>
          <a:off x="1611004" y="1703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88282</xdr:rowOff>
    </xdr:from>
    <xdr:ext cx="405111" cy="259045"/>
    <xdr:sp macro="" textlink="">
      <xdr:nvSpPr>
        <xdr:cNvPr id="434" name="n_4aveValue【市民会館】&#10;有形固定資産減価償却率">
          <a:extLst>
            <a:ext uri="{FF2B5EF4-FFF2-40B4-BE49-F238E27FC236}">
              <a16:creationId xmlns:a16="http://schemas.microsoft.com/office/drawing/2014/main" id="{AEC956DD-8120-4FC7-A338-275D98A7042F}"/>
            </a:ext>
          </a:extLst>
        </xdr:cNvPr>
        <xdr:cNvSpPr txBox="1"/>
      </xdr:nvSpPr>
      <xdr:spPr>
        <a:xfrm>
          <a:off x="836304" y="1701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34307</xdr:rowOff>
    </xdr:from>
    <xdr:ext cx="405111" cy="259045"/>
    <xdr:sp macro="" textlink="">
      <xdr:nvSpPr>
        <xdr:cNvPr id="435" name="n_1mainValue【市民会館】&#10;有形固定資産減価償却率">
          <a:extLst>
            <a:ext uri="{FF2B5EF4-FFF2-40B4-BE49-F238E27FC236}">
              <a16:creationId xmlns:a16="http://schemas.microsoft.com/office/drawing/2014/main" id="{90B880B7-ABFF-4583-A5F6-2BE902F34D70}"/>
            </a:ext>
          </a:extLst>
        </xdr:cNvPr>
        <xdr:cNvSpPr txBox="1"/>
      </xdr:nvSpPr>
      <xdr:spPr>
        <a:xfrm>
          <a:off x="3170564" y="1763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xdr:rowOff>
    </xdr:from>
    <xdr:ext cx="405111" cy="259045"/>
    <xdr:sp macro="" textlink="">
      <xdr:nvSpPr>
        <xdr:cNvPr id="436" name="n_2mainValue【市民会館】&#10;有形固定資産減価償却率">
          <a:extLst>
            <a:ext uri="{FF2B5EF4-FFF2-40B4-BE49-F238E27FC236}">
              <a16:creationId xmlns:a16="http://schemas.microsoft.com/office/drawing/2014/main" id="{3D4FEE2B-C45F-470B-822F-D7DBA3CE02F4}"/>
            </a:ext>
          </a:extLst>
        </xdr:cNvPr>
        <xdr:cNvSpPr txBox="1"/>
      </xdr:nvSpPr>
      <xdr:spPr>
        <a:xfrm>
          <a:off x="2385704" y="17602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129557</xdr:rowOff>
    </xdr:from>
    <xdr:ext cx="405111" cy="259045"/>
    <xdr:sp macro="" textlink="">
      <xdr:nvSpPr>
        <xdr:cNvPr id="437" name="n_3mainValue【市民会館】&#10;有形固定資産減価償却率">
          <a:extLst>
            <a:ext uri="{FF2B5EF4-FFF2-40B4-BE49-F238E27FC236}">
              <a16:creationId xmlns:a16="http://schemas.microsoft.com/office/drawing/2014/main" id="{01C50869-48E8-4F1E-BF85-84D456BFD5CC}"/>
            </a:ext>
          </a:extLst>
        </xdr:cNvPr>
        <xdr:cNvSpPr txBox="1"/>
      </xdr:nvSpPr>
      <xdr:spPr>
        <a:xfrm>
          <a:off x="1611004" y="1756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89552</xdr:rowOff>
    </xdr:from>
    <xdr:ext cx="405111" cy="259045"/>
    <xdr:sp macro="" textlink="">
      <xdr:nvSpPr>
        <xdr:cNvPr id="438" name="n_4mainValue【市民会館】&#10;有形固定資産減価償却率">
          <a:extLst>
            <a:ext uri="{FF2B5EF4-FFF2-40B4-BE49-F238E27FC236}">
              <a16:creationId xmlns:a16="http://schemas.microsoft.com/office/drawing/2014/main" id="{1029E83B-5CE8-4D92-9D77-0BCEB404441E}"/>
            </a:ext>
          </a:extLst>
        </xdr:cNvPr>
        <xdr:cNvSpPr txBox="1"/>
      </xdr:nvSpPr>
      <xdr:spPr>
        <a:xfrm>
          <a:off x="836304" y="1752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10CA0529-0CEB-44BE-845D-23186919AA2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458945CF-C6E1-4FED-9AC2-563D23463DC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56967316-B13A-4ACC-8AF0-3D20B978781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B18E812C-61D6-4E5E-AEBE-2B99CBFAB75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6A006481-EDF0-41CC-9802-70ECE1C5DC9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8FC6E27-4083-4FD2-96B7-B33282205FC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F845605E-AACD-44FA-BE3F-8FAF20EFF179}"/>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E9654DE5-5245-4BA6-977D-CB3D1E5633DD}"/>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E5A53F03-8AD3-4659-8568-C0F6765A7EF8}"/>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C524B1CF-D44B-4ADE-B5A8-8ADC216B9D53}"/>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353AE6D0-61DA-422B-B07E-C36BC419F4D2}"/>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FEC240CA-AE38-45BD-BBFC-B9FD4D8C7FAE}"/>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76996FD1-60CE-422A-9BB9-EA1CCF12A216}"/>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7B4AE6F4-2891-4F7F-A778-59358FE94EED}"/>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D2523405-07BC-4C37-ACD3-BECEAE557EB6}"/>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C4160476-B961-4ABF-81AE-184C4B66E790}"/>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B3AF443C-370D-42FD-A2F5-E0C52631CE72}"/>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F7EE4AB9-663F-4EDE-ADB6-41DBD3E14F5C}"/>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5EC0B76-E1C9-4371-9A4E-9B7F0F866AB8}"/>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F14EECEC-5D27-4B92-A510-E63D35511378}"/>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F9E8323F-018C-42D5-8EDF-62D03236CC89}"/>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73913</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F5145A39-B7B6-4053-A784-1B92ADA9917C}"/>
            </a:ext>
          </a:extLst>
        </xdr:cNvPr>
        <xdr:cNvCxnSpPr/>
      </xdr:nvCxnSpPr>
      <xdr:spPr>
        <a:xfrm flipV="1">
          <a:off x="9219565" y="17005553"/>
          <a:ext cx="0" cy="110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CE1EEAFE-50DE-4C23-9F19-EE90E8B411DE}"/>
            </a:ext>
          </a:extLst>
        </xdr:cNvPr>
        <xdr:cNvSpPr txBox="1"/>
      </xdr:nvSpPr>
      <xdr:spPr>
        <a:xfrm>
          <a:off x="9258300" y="181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855C23C1-2EB7-45F4-B749-F7311F19716D}"/>
            </a:ext>
          </a:extLst>
        </xdr:cNvPr>
        <xdr:cNvCxnSpPr/>
      </xdr:nvCxnSpPr>
      <xdr:spPr>
        <a:xfrm>
          <a:off x="9154160" y="18108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20590</xdr:rowOff>
    </xdr:from>
    <xdr:ext cx="469744" cy="259045"/>
    <xdr:sp macro="" textlink="">
      <xdr:nvSpPr>
        <xdr:cNvPr id="463" name="【市民会館】&#10;一人当たり面積最大値テキスト">
          <a:extLst>
            <a:ext uri="{FF2B5EF4-FFF2-40B4-BE49-F238E27FC236}">
              <a16:creationId xmlns:a16="http://schemas.microsoft.com/office/drawing/2014/main" id="{B936ED93-FD44-4658-B969-2EB371DE9968}"/>
            </a:ext>
          </a:extLst>
        </xdr:cNvPr>
        <xdr:cNvSpPr txBox="1"/>
      </xdr:nvSpPr>
      <xdr:spPr>
        <a:xfrm>
          <a:off x="9258300" y="1678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73913</xdr:rowOff>
    </xdr:from>
    <xdr:to>
      <xdr:col>55</xdr:col>
      <xdr:colOff>88900</xdr:colOff>
      <xdr:row>101</xdr:row>
      <xdr:rowOff>73913</xdr:rowOff>
    </xdr:to>
    <xdr:cxnSp macro="">
      <xdr:nvCxnSpPr>
        <xdr:cNvPr id="464" name="直線コネクタ 463">
          <a:extLst>
            <a:ext uri="{FF2B5EF4-FFF2-40B4-BE49-F238E27FC236}">
              <a16:creationId xmlns:a16="http://schemas.microsoft.com/office/drawing/2014/main" id="{D92E3155-F7F4-4EAA-9728-3A290DE7A800}"/>
            </a:ext>
          </a:extLst>
        </xdr:cNvPr>
        <xdr:cNvCxnSpPr/>
      </xdr:nvCxnSpPr>
      <xdr:spPr>
        <a:xfrm>
          <a:off x="9154160" y="17005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47262</xdr:rowOff>
    </xdr:from>
    <xdr:ext cx="469744" cy="259045"/>
    <xdr:sp macro="" textlink="">
      <xdr:nvSpPr>
        <xdr:cNvPr id="465" name="【市民会館】&#10;一人当たり面積平均値テキスト">
          <a:extLst>
            <a:ext uri="{FF2B5EF4-FFF2-40B4-BE49-F238E27FC236}">
              <a16:creationId xmlns:a16="http://schemas.microsoft.com/office/drawing/2014/main" id="{7E01D427-63FE-46E4-A564-E87B358FFB88}"/>
            </a:ext>
          </a:extLst>
        </xdr:cNvPr>
        <xdr:cNvSpPr txBox="1"/>
      </xdr:nvSpPr>
      <xdr:spPr>
        <a:xfrm>
          <a:off x="9258300" y="17649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66" name="フローチャート: 判断 465">
          <a:extLst>
            <a:ext uri="{FF2B5EF4-FFF2-40B4-BE49-F238E27FC236}">
              <a16:creationId xmlns:a16="http://schemas.microsoft.com/office/drawing/2014/main" id="{C7C5B320-00C4-4A19-9442-65066FC2A745}"/>
            </a:ext>
          </a:extLst>
        </xdr:cNvPr>
        <xdr:cNvSpPr/>
      </xdr:nvSpPr>
      <xdr:spPr>
        <a:xfrm>
          <a:off x="9192260" y="17671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68835</xdr:rowOff>
    </xdr:from>
    <xdr:to>
      <xdr:col>50</xdr:col>
      <xdr:colOff>165100</xdr:colOff>
      <xdr:row>105</xdr:row>
      <xdr:rowOff>170435</xdr:rowOff>
    </xdr:to>
    <xdr:sp macro="" textlink="">
      <xdr:nvSpPr>
        <xdr:cNvPr id="467" name="フローチャート: 判断 466">
          <a:extLst>
            <a:ext uri="{FF2B5EF4-FFF2-40B4-BE49-F238E27FC236}">
              <a16:creationId xmlns:a16="http://schemas.microsoft.com/office/drawing/2014/main" id="{EFFB26F5-A718-4AC2-85CD-BE708A35F9FE}"/>
            </a:ext>
          </a:extLst>
        </xdr:cNvPr>
        <xdr:cNvSpPr/>
      </xdr:nvSpPr>
      <xdr:spPr>
        <a:xfrm>
          <a:off x="8445500" y="1767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144272</xdr:rowOff>
    </xdr:from>
    <xdr:to>
      <xdr:col>46</xdr:col>
      <xdr:colOff>38100</xdr:colOff>
      <xdr:row>105</xdr:row>
      <xdr:rowOff>74422</xdr:rowOff>
    </xdr:to>
    <xdr:sp macro="" textlink="">
      <xdr:nvSpPr>
        <xdr:cNvPr id="468" name="フローチャート: 判断 467">
          <a:extLst>
            <a:ext uri="{FF2B5EF4-FFF2-40B4-BE49-F238E27FC236}">
              <a16:creationId xmlns:a16="http://schemas.microsoft.com/office/drawing/2014/main" id="{BCE36EEB-1391-4567-921B-B1C7D0B182B6}"/>
            </a:ext>
          </a:extLst>
        </xdr:cNvPr>
        <xdr:cNvSpPr/>
      </xdr:nvSpPr>
      <xdr:spPr>
        <a:xfrm>
          <a:off x="7670800" y="175788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135128</xdr:rowOff>
    </xdr:from>
    <xdr:to>
      <xdr:col>41</xdr:col>
      <xdr:colOff>101600</xdr:colOff>
      <xdr:row>105</xdr:row>
      <xdr:rowOff>65278</xdr:rowOff>
    </xdr:to>
    <xdr:sp macro="" textlink="">
      <xdr:nvSpPr>
        <xdr:cNvPr id="469" name="フローチャート: 判断 468">
          <a:extLst>
            <a:ext uri="{FF2B5EF4-FFF2-40B4-BE49-F238E27FC236}">
              <a16:creationId xmlns:a16="http://schemas.microsoft.com/office/drawing/2014/main" id="{377F6C62-90AC-4148-B0F5-2AC1A7C3EDC9}"/>
            </a:ext>
          </a:extLst>
        </xdr:cNvPr>
        <xdr:cNvSpPr/>
      </xdr:nvSpPr>
      <xdr:spPr>
        <a:xfrm>
          <a:off x="6873240" y="17569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125985</xdr:rowOff>
    </xdr:from>
    <xdr:to>
      <xdr:col>36</xdr:col>
      <xdr:colOff>165100</xdr:colOff>
      <xdr:row>105</xdr:row>
      <xdr:rowOff>56135</xdr:rowOff>
    </xdr:to>
    <xdr:sp macro="" textlink="">
      <xdr:nvSpPr>
        <xdr:cNvPr id="470" name="フローチャート: 判断 469">
          <a:extLst>
            <a:ext uri="{FF2B5EF4-FFF2-40B4-BE49-F238E27FC236}">
              <a16:creationId xmlns:a16="http://schemas.microsoft.com/office/drawing/2014/main" id="{E618E98B-FEAB-447C-98EF-2D704CD9E8F6}"/>
            </a:ext>
          </a:extLst>
        </xdr:cNvPr>
        <xdr:cNvSpPr/>
      </xdr:nvSpPr>
      <xdr:spPr>
        <a:xfrm>
          <a:off x="6098540" y="17560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6F18408-F09D-4774-84D7-EA5D9AE0ECA2}"/>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3C85A68-E031-4423-9089-4B415AF531EA}"/>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8837884-2E24-4812-A99A-4742E207DB36}"/>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65F423D-5D19-488B-9C16-E4729B1CA328}"/>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2E3DC09-7461-4B50-A711-3790CB8CEA08}"/>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2539</xdr:rowOff>
    </xdr:from>
    <xdr:to>
      <xdr:col>55</xdr:col>
      <xdr:colOff>50800</xdr:colOff>
      <xdr:row>104</xdr:row>
      <xdr:rowOff>104139</xdr:rowOff>
    </xdr:to>
    <xdr:sp macro="" textlink="">
      <xdr:nvSpPr>
        <xdr:cNvPr id="476" name="楕円 475">
          <a:extLst>
            <a:ext uri="{FF2B5EF4-FFF2-40B4-BE49-F238E27FC236}">
              <a16:creationId xmlns:a16="http://schemas.microsoft.com/office/drawing/2014/main" id="{B6ED17E5-9335-42C9-A04A-5D6509FCCC5B}"/>
            </a:ext>
          </a:extLst>
        </xdr:cNvPr>
        <xdr:cNvSpPr/>
      </xdr:nvSpPr>
      <xdr:spPr>
        <a:xfrm>
          <a:off x="9192260" y="174370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25416</xdr:rowOff>
    </xdr:from>
    <xdr:ext cx="469744" cy="259045"/>
    <xdr:sp macro="" textlink="">
      <xdr:nvSpPr>
        <xdr:cNvPr id="477" name="【市民会館】&#10;一人当たり面積該当値テキスト">
          <a:extLst>
            <a:ext uri="{FF2B5EF4-FFF2-40B4-BE49-F238E27FC236}">
              <a16:creationId xmlns:a16="http://schemas.microsoft.com/office/drawing/2014/main" id="{3ED5F3AF-A02B-46C6-9191-7F40FCAF2BF2}"/>
            </a:ext>
          </a:extLst>
        </xdr:cNvPr>
        <xdr:cNvSpPr txBox="1"/>
      </xdr:nvSpPr>
      <xdr:spPr>
        <a:xfrm>
          <a:off x="9258300" y="1729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128270</xdr:rowOff>
    </xdr:from>
    <xdr:to>
      <xdr:col>50</xdr:col>
      <xdr:colOff>165100</xdr:colOff>
      <xdr:row>104</xdr:row>
      <xdr:rowOff>58420</xdr:rowOff>
    </xdr:to>
    <xdr:sp macro="" textlink="">
      <xdr:nvSpPr>
        <xdr:cNvPr id="478" name="楕円 477">
          <a:extLst>
            <a:ext uri="{FF2B5EF4-FFF2-40B4-BE49-F238E27FC236}">
              <a16:creationId xmlns:a16="http://schemas.microsoft.com/office/drawing/2014/main" id="{F480BA42-B74B-4458-82B6-8037D072775E}"/>
            </a:ext>
          </a:extLst>
        </xdr:cNvPr>
        <xdr:cNvSpPr/>
      </xdr:nvSpPr>
      <xdr:spPr>
        <a:xfrm>
          <a:off x="8445500" y="17395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7620</xdr:rowOff>
    </xdr:from>
    <xdr:to>
      <xdr:col>55</xdr:col>
      <xdr:colOff>0</xdr:colOff>
      <xdr:row>104</xdr:row>
      <xdr:rowOff>53339</xdr:rowOff>
    </xdr:to>
    <xdr:cxnSp macro="">
      <xdr:nvCxnSpPr>
        <xdr:cNvPr id="479" name="直線コネクタ 478">
          <a:extLst>
            <a:ext uri="{FF2B5EF4-FFF2-40B4-BE49-F238E27FC236}">
              <a16:creationId xmlns:a16="http://schemas.microsoft.com/office/drawing/2014/main" id="{9F70B8C0-711B-4CB7-98A7-214D701F1721}"/>
            </a:ext>
          </a:extLst>
        </xdr:cNvPr>
        <xdr:cNvCxnSpPr/>
      </xdr:nvCxnSpPr>
      <xdr:spPr>
        <a:xfrm>
          <a:off x="8496300" y="17442180"/>
          <a:ext cx="7239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132842</xdr:rowOff>
    </xdr:from>
    <xdr:to>
      <xdr:col>46</xdr:col>
      <xdr:colOff>38100</xdr:colOff>
      <xdr:row>104</xdr:row>
      <xdr:rowOff>62992</xdr:rowOff>
    </xdr:to>
    <xdr:sp macro="" textlink="">
      <xdr:nvSpPr>
        <xdr:cNvPr id="480" name="楕円 479">
          <a:extLst>
            <a:ext uri="{FF2B5EF4-FFF2-40B4-BE49-F238E27FC236}">
              <a16:creationId xmlns:a16="http://schemas.microsoft.com/office/drawing/2014/main" id="{2C2C094D-2641-440C-95BD-8839B56A0E52}"/>
            </a:ext>
          </a:extLst>
        </xdr:cNvPr>
        <xdr:cNvSpPr/>
      </xdr:nvSpPr>
      <xdr:spPr>
        <a:xfrm>
          <a:off x="7670800" y="173997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7620</xdr:rowOff>
    </xdr:from>
    <xdr:to>
      <xdr:col>50</xdr:col>
      <xdr:colOff>114300</xdr:colOff>
      <xdr:row>104</xdr:row>
      <xdr:rowOff>12192</xdr:rowOff>
    </xdr:to>
    <xdr:cxnSp macro="">
      <xdr:nvCxnSpPr>
        <xdr:cNvPr id="481" name="直線コネクタ 480">
          <a:extLst>
            <a:ext uri="{FF2B5EF4-FFF2-40B4-BE49-F238E27FC236}">
              <a16:creationId xmlns:a16="http://schemas.microsoft.com/office/drawing/2014/main" id="{870E5A02-863E-481E-AE95-B838183D2EF3}"/>
            </a:ext>
          </a:extLst>
        </xdr:cNvPr>
        <xdr:cNvCxnSpPr/>
      </xdr:nvCxnSpPr>
      <xdr:spPr>
        <a:xfrm flipV="1">
          <a:off x="7713980" y="17442180"/>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141987</xdr:rowOff>
    </xdr:from>
    <xdr:to>
      <xdr:col>41</xdr:col>
      <xdr:colOff>101600</xdr:colOff>
      <xdr:row>104</xdr:row>
      <xdr:rowOff>72137</xdr:rowOff>
    </xdr:to>
    <xdr:sp macro="" textlink="">
      <xdr:nvSpPr>
        <xdr:cNvPr id="482" name="楕円 481">
          <a:extLst>
            <a:ext uri="{FF2B5EF4-FFF2-40B4-BE49-F238E27FC236}">
              <a16:creationId xmlns:a16="http://schemas.microsoft.com/office/drawing/2014/main" id="{B1D5DB42-1913-4E76-BAC6-6DEB2CA5E6B5}"/>
            </a:ext>
          </a:extLst>
        </xdr:cNvPr>
        <xdr:cNvSpPr/>
      </xdr:nvSpPr>
      <xdr:spPr>
        <a:xfrm>
          <a:off x="6873240" y="174089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12192</xdr:rowOff>
    </xdr:from>
    <xdr:to>
      <xdr:col>45</xdr:col>
      <xdr:colOff>177800</xdr:colOff>
      <xdr:row>104</xdr:row>
      <xdr:rowOff>21337</xdr:rowOff>
    </xdr:to>
    <xdr:cxnSp macro="">
      <xdr:nvCxnSpPr>
        <xdr:cNvPr id="483" name="直線コネクタ 482">
          <a:extLst>
            <a:ext uri="{FF2B5EF4-FFF2-40B4-BE49-F238E27FC236}">
              <a16:creationId xmlns:a16="http://schemas.microsoft.com/office/drawing/2014/main" id="{05CC9751-79F7-4138-BBAC-EA1EDF618826}"/>
            </a:ext>
          </a:extLst>
        </xdr:cNvPr>
        <xdr:cNvCxnSpPr/>
      </xdr:nvCxnSpPr>
      <xdr:spPr>
        <a:xfrm flipV="1">
          <a:off x="6924040" y="17446752"/>
          <a:ext cx="78994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141987</xdr:rowOff>
    </xdr:from>
    <xdr:to>
      <xdr:col>36</xdr:col>
      <xdr:colOff>165100</xdr:colOff>
      <xdr:row>104</xdr:row>
      <xdr:rowOff>72137</xdr:rowOff>
    </xdr:to>
    <xdr:sp macro="" textlink="">
      <xdr:nvSpPr>
        <xdr:cNvPr id="484" name="楕円 483">
          <a:extLst>
            <a:ext uri="{FF2B5EF4-FFF2-40B4-BE49-F238E27FC236}">
              <a16:creationId xmlns:a16="http://schemas.microsoft.com/office/drawing/2014/main" id="{107F7051-F197-44DB-AC2F-0EE900549CAD}"/>
            </a:ext>
          </a:extLst>
        </xdr:cNvPr>
        <xdr:cNvSpPr/>
      </xdr:nvSpPr>
      <xdr:spPr>
        <a:xfrm>
          <a:off x="6098540" y="174089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21337</xdr:rowOff>
    </xdr:from>
    <xdr:to>
      <xdr:col>41</xdr:col>
      <xdr:colOff>50800</xdr:colOff>
      <xdr:row>104</xdr:row>
      <xdr:rowOff>21337</xdr:rowOff>
    </xdr:to>
    <xdr:cxnSp macro="">
      <xdr:nvCxnSpPr>
        <xdr:cNvPr id="485" name="直線コネクタ 484">
          <a:extLst>
            <a:ext uri="{FF2B5EF4-FFF2-40B4-BE49-F238E27FC236}">
              <a16:creationId xmlns:a16="http://schemas.microsoft.com/office/drawing/2014/main" id="{66FB51A3-AF3B-4217-A0FD-FF38B0BF65A0}"/>
            </a:ext>
          </a:extLst>
        </xdr:cNvPr>
        <xdr:cNvCxnSpPr/>
      </xdr:nvCxnSpPr>
      <xdr:spPr>
        <a:xfrm>
          <a:off x="6149340" y="1745589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161562</xdr:rowOff>
    </xdr:from>
    <xdr:ext cx="469744" cy="259045"/>
    <xdr:sp macro="" textlink="">
      <xdr:nvSpPr>
        <xdr:cNvPr id="486" name="n_1aveValue【市民会館】&#10;一人当たり面積">
          <a:extLst>
            <a:ext uri="{FF2B5EF4-FFF2-40B4-BE49-F238E27FC236}">
              <a16:creationId xmlns:a16="http://schemas.microsoft.com/office/drawing/2014/main" id="{B1CA622D-438A-4A05-80C3-99D8C2B8A57F}"/>
            </a:ext>
          </a:extLst>
        </xdr:cNvPr>
        <xdr:cNvSpPr txBox="1"/>
      </xdr:nvSpPr>
      <xdr:spPr>
        <a:xfrm>
          <a:off x="8271587" y="1776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65549</xdr:rowOff>
    </xdr:from>
    <xdr:ext cx="469744" cy="259045"/>
    <xdr:sp macro="" textlink="">
      <xdr:nvSpPr>
        <xdr:cNvPr id="487" name="n_2aveValue【市民会館】&#10;一人当たり面積">
          <a:extLst>
            <a:ext uri="{FF2B5EF4-FFF2-40B4-BE49-F238E27FC236}">
              <a16:creationId xmlns:a16="http://schemas.microsoft.com/office/drawing/2014/main" id="{869A571A-2B2B-4B49-8A02-45AF1E7C0C5C}"/>
            </a:ext>
          </a:extLst>
        </xdr:cNvPr>
        <xdr:cNvSpPr txBox="1"/>
      </xdr:nvSpPr>
      <xdr:spPr>
        <a:xfrm>
          <a:off x="7509587" y="1766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56405</xdr:rowOff>
    </xdr:from>
    <xdr:ext cx="469744" cy="259045"/>
    <xdr:sp macro="" textlink="">
      <xdr:nvSpPr>
        <xdr:cNvPr id="488" name="n_3aveValue【市民会館】&#10;一人当たり面積">
          <a:extLst>
            <a:ext uri="{FF2B5EF4-FFF2-40B4-BE49-F238E27FC236}">
              <a16:creationId xmlns:a16="http://schemas.microsoft.com/office/drawing/2014/main" id="{75EA3343-BCDA-4793-8651-2148A077B78F}"/>
            </a:ext>
          </a:extLst>
        </xdr:cNvPr>
        <xdr:cNvSpPr txBox="1"/>
      </xdr:nvSpPr>
      <xdr:spPr>
        <a:xfrm>
          <a:off x="6712027" y="1765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47262</xdr:rowOff>
    </xdr:from>
    <xdr:ext cx="469744" cy="259045"/>
    <xdr:sp macro="" textlink="">
      <xdr:nvSpPr>
        <xdr:cNvPr id="489" name="n_4aveValue【市民会館】&#10;一人当たり面積">
          <a:extLst>
            <a:ext uri="{FF2B5EF4-FFF2-40B4-BE49-F238E27FC236}">
              <a16:creationId xmlns:a16="http://schemas.microsoft.com/office/drawing/2014/main" id="{89E0A1C7-9D8A-484E-892C-5B4AB6DD5497}"/>
            </a:ext>
          </a:extLst>
        </xdr:cNvPr>
        <xdr:cNvSpPr txBox="1"/>
      </xdr:nvSpPr>
      <xdr:spPr>
        <a:xfrm>
          <a:off x="5937327" y="1764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74947</xdr:rowOff>
    </xdr:from>
    <xdr:ext cx="469744" cy="259045"/>
    <xdr:sp macro="" textlink="">
      <xdr:nvSpPr>
        <xdr:cNvPr id="490" name="n_1mainValue【市民会館】&#10;一人当たり面積">
          <a:extLst>
            <a:ext uri="{FF2B5EF4-FFF2-40B4-BE49-F238E27FC236}">
              <a16:creationId xmlns:a16="http://schemas.microsoft.com/office/drawing/2014/main" id="{42A4CBA9-2706-4E36-9B39-943286812C3C}"/>
            </a:ext>
          </a:extLst>
        </xdr:cNvPr>
        <xdr:cNvSpPr txBox="1"/>
      </xdr:nvSpPr>
      <xdr:spPr>
        <a:xfrm>
          <a:off x="827158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79519</xdr:rowOff>
    </xdr:from>
    <xdr:ext cx="469744" cy="259045"/>
    <xdr:sp macro="" textlink="">
      <xdr:nvSpPr>
        <xdr:cNvPr id="491" name="n_2mainValue【市民会館】&#10;一人当たり面積">
          <a:extLst>
            <a:ext uri="{FF2B5EF4-FFF2-40B4-BE49-F238E27FC236}">
              <a16:creationId xmlns:a16="http://schemas.microsoft.com/office/drawing/2014/main" id="{94A817A6-BB71-4937-A36B-4620AD6D89B5}"/>
            </a:ext>
          </a:extLst>
        </xdr:cNvPr>
        <xdr:cNvSpPr txBox="1"/>
      </xdr:nvSpPr>
      <xdr:spPr>
        <a:xfrm>
          <a:off x="750958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88664</xdr:rowOff>
    </xdr:from>
    <xdr:ext cx="469744" cy="259045"/>
    <xdr:sp macro="" textlink="">
      <xdr:nvSpPr>
        <xdr:cNvPr id="492" name="n_3mainValue【市民会館】&#10;一人当たり面積">
          <a:extLst>
            <a:ext uri="{FF2B5EF4-FFF2-40B4-BE49-F238E27FC236}">
              <a16:creationId xmlns:a16="http://schemas.microsoft.com/office/drawing/2014/main" id="{3C701545-F1B3-4775-BA4F-35976A4CEEC3}"/>
            </a:ext>
          </a:extLst>
        </xdr:cNvPr>
        <xdr:cNvSpPr txBox="1"/>
      </xdr:nvSpPr>
      <xdr:spPr>
        <a:xfrm>
          <a:off x="6712027" y="1718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88664</xdr:rowOff>
    </xdr:from>
    <xdr:ext cx="469744" cy="259045"/>
    <xdr:sp macro="" textlink="">
      <xdr:nvSpPr>
        <xdr:cNvPr id="493" name="n_4mainValue【市民会館】&#10;一人当たり面積">
          <a:extLst>
            <a:ext uri="{FF2B5EF4-FFF2-40B4-BE49-F238E27FC236}">
              <a16:creationId xmlns:a16="http://schemas.microsoft.com/office/drawing/2014/main" id="{52CEF3AF-3D2E-45F0-BC0B-3BCBD5C364CA}"/>
            </a:ext>
          </a:extLst>
        </xdr:cNvPr>
        <xdr:cNvSpPr txBox="1"/>
      </xdr:nvSpPr>
      <xdr:spPr>
        <a:xfrm>
          <a:off x="5937327" y="1718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1A2A9A0B-4576-416C-BBFA-1FD0AC6D808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989B5FAF-6E15-48F5-A45B-5D6AA502060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74856E33-2C10-4EFE-9ADF-E34036EDB45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42A39FD5-3EA9-4933-99C9-E626C8FC76F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CFF0FA5-2C8C-4896-9776-4B9D937CDD6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E22C53AC-E80C-4E26-9FAB-D202946D677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F49DA597-76F9-42D9-BDA9-1D9437F7DDC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34643B49-B271-4789-96C2-36EE756B44A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2DF30C20-9D05-42AE-A7AF-517DD392DCF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313DB3C2-4BEE-47D0-A1C8-4052BAFE084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F6371436-EA40-4A0D-BCDF-108D2200690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E8408B96-C2C5-4C9D-8C19-FB6E121E9184}"/>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AE2FD752-92C4-420C-8ED3-D410641CB7CA}"/>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239E101C-8780-4CE6-9E70-82855AFFB1D8}"/>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5C6F24E3-5043-495A-ABA2-53E70AD3819A}"/>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0DF6823D-145B-4CD4-ABF5-E26E6EA6BED1}"/>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F76BAE14-E702-4185-82E1-691EFF42C762}"/>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3111C463-0F39-441B-9D5E-89AFC05540E8}"/>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518478A8-3063-4BB7-AE43-83D52F90A58A}"/>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466E1C01-9291-480E-B5AF-F4D1AF532EF2}"/>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C0FB4296-38D6-4F73-B0B1-C4AC70F8168D}"/>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2454EDB2-DEBC-450C-8080-72CDB2FECB2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4849F505-5B05-40EF-8B72-774FD4AC6DB4}"/>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75B3E10A-A1D5-4AB4-BDDC-705E07057BAB}"/>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71B2A4CC-F27F-4832-B1EF-DB98B098448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42</xdr:row>
      <xdr:rowOff>90896</xdr:rowOff>
    </xdr:to>
    <xdr:cxnSp macro="">
      <xdr:nvCxnSpPr>
        <xdr:cNvPr id="519" name="直線コネクタ 518">
          <a:extLst>
            <a:ext uri="{FF2B5EF4-FFF2-40B4-BE49-F238E27FC236}">
              <a16:creationId xmlns:a16="http://schemas.microsoft.com/office/drawing/2014/main" id="{72B212BB-E80E-4DD4-8B34-4E8C1FEEB380}"/>
            </a:ext>
          </a:extLst>
        </xdr:cNvPr>
        <xdr:cNvCxnSpPr/>
      </xdr:nvCxnSpPr>
      <xdr:spPr>
        <a:xfrm flipV="1">
          <a:off x="14375764" y="5717177"/>
          <a:ext cx="0"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63C5F13E-4C47-4C02-A184-D7E3BE2D3AE4}"/>
            </a:ext>
          </a:extLst>
        </xdr:cNvPr>
        <xdr:cNvSpPr txBox="1"/>
      </xdr:nvSpPr>
      <xdr:spPr>
        <a:xfrm>
          <a:off x="14414500" y="713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521" name="直線コネクタ 520">
          <a:extLst>
            <a:ext uri="{FF2B5EF4-FFF2-40B4-BE49-F238E27FC236}">
              <a16:creationId xmlns:a16="http://schemas.microsoft.com/office/drawing/2014/main" id="{8B444644-A254-456C-89CB-13D2428A0AA3}"/>
            </a:ext>
          </a:extLst>
        </xdr:cNvPr>
        <xdr:cNvCxnSpPr/>
      </xdr:nvCxnSpPr>
      <xdr:spPr>
        <a:xfrm>
          <a:off x="14287500" y="71317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367139A3-EF64-431E-844B-8F3CB0E0D9D6}"/>
            </a:ext>
          </a:extLst>
        </xdr:cNvPr>
        <xdr:cNvSpPr txBox="1"/>
      </xdr:nvSpPr>
      <xdr:spPr>
        <a:xfrm>
          <a:off x="14414500" y="5500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23" name="直線コネクタ 522">
          <a:extLst>
            <a:ext uri="{FF2B5EF4-FFF2-40B4-BE49-F238E27FC236}">
              <a16:creationId xmlns:a16="http://schemas.microsoft.com/office/drawing/2014/main" id="{68E2A8DC-D355-438A-ADF4-1735C0465A70}"/>
            </a:ext>
          </a:extLst>
        </xdr:cNvPr>
        <xdr:cNvCxnSpPr/>
      </xdr:nvCxnSpPr>
      <xdr:spPr>
        <a:xfrm>
          <a:off x="14287500" y="5717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121393</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F2F12BE6-D304-4707-A46C-A3B4CB10CF44}"/>
            </a:ext>
          </a:extLst>
        </xdr:cNvPr>
        <xdr:cNvSpPr txBox="1"/>
      </xdr:nvSpPr>
      <xdr:spPr>
        <a:xfrm>
          <a:off x="14414500" y="6491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525" name="フローチャート: 判断 524">
          <a:extLst>
            <a:ext uri="{FF2B5EF4-FFF2-40B4-BE49-F238E27FC236}">
              <a16:creationId xmlns:a16="http://schemas.microsoft.com/office/drawing/2014/main" id="{44B6837D-CF58-4B16-9339-0FBAC6401E60}"/>
            </a:ext>
          </a:extLst>
        </xdr:cNvPr>
        <xdr:cNvSpPr/>
      </xdr:nvSpPr>
      <xdr:spPr>
        <a:xfrm>
          <a:off x="14325600" y="651328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129903</xdr:rowOff>
    </xdr:from>
    <xdr:to>
      <xdr:col>81</xdr:col>
      <xdr:colOff>101600</xdr:colOff>
      <xdr:row>39</xdr:row>
      <xdr:rowOff>60053</xdr:rowOff>
    </xdr:to>
    <xdr:sp macro="" textlink="">
      <xdr:nvSpPr>
        <xdr:cNvPr id="526" name="フローチャート: 判断 525">
          <a:extLst>
            <a:ext uri="{FF2B5EF4-FFF2-40B4-BE49-F238E27FC236}">
              <a16:creationId xmlns:a16="http://schemas.microsoft.com/office/drawing/2014/main" id="{F3576C67-F901-4911-AF86-68BE0C098B46}"/>
            </a:ext>
          </a:extLst>
        </xdr:cNvPr>
        <xdr:cNvSpPr/>
      </xdr:nvSpPr>
      <xdr:spPr>
        <a:xfrm>
          <a:off x="13578840" y="6500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7" name="フローチャート: 判断 526">
          <a:extLst>
            <a:ext uri="{FF2B5EF4-FFF2-40B4-BE49-F238E27FC236}">
              <a16:creationId xmlns:a16="http://schemas.microsoft.com/office/drawing/2014/main" id="{54680D81-A70D-4BED-9A6E-C875F068A516}"/>
            </a:ext>
          </a:extLst>
        </xdr:cNvPr>
        <xdr:cNvSpPr/>
      </xdr:nvSpPr>
      <xdr:spPr>
        <a:xfrm>
          <a:off x="12804140" y="634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85816</xdr:rowOff>
    </xdr:from>
    <xdr:to>
      <xdr:col>72</xdr:col>
      <xdr:colOff>38100</xdr:colOff>
      <xdr:row>38</xdr:row>
      <xdr:rowOff>15966</xdr:rowOff>
    </xdr:to>
    <xdr:sp macro="" textlink="">
      <xdr:nvSpPr>
        <xdr:cNvPr id="528" name="フローチャート: 判断 527">
          <a:extLst>
            <a:ext uri="{FF2B5EF4-FFF2-40B4-BE49-F238E27FC236}">
              <a16:creationId xmlns:a16="http://schemas.microsoft.com/office/drawing/2014/main" id="{DD50C56A-028B-4F70-BF66-EDAFD85FAAF0}"/>
            </a:ext>
          </a:extLst>
        </xdr:cNvPr>
        <xdr:cNvSpPr/>
      </xdr:nvSpPr>
      <xdr:spPr>
        <a:xfrm>
          <a:off x="12029440" y="62884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44994</xdr:rowOff>
    </xdr:from>
    <xdr:to>
      <xdr:col>67</xdr:col>
      <xdr:colOff>101600</xdr:colOff>
      <xdr:row>37</xdr:row>
      <xdr:rowOff>146594</xdr:rowOff>
    </xdr:to>
    <xdr:sp macro="" textlink="">
      <xdr:nvSpPr>
        <xdr:cNvPr id="529" name="フローチャート: 判断 528">
          <a:extLst>
            <a:ext uri="{FF2B5EF4-FFF2-40B4-BE49-F238E27FC236}">
              <a16:creationId xmlns:a16="http://schemas.microsoft.com/office/drawing/2014/main" id="{32E7BE2F-AE85-4CFC-9CE5-6F26D1F0D349}"/>
            </a:ext>
          </a:extLst>
        </xdr:cNvPr>
        <xdr:cNvSpPr/>
      </xdr:nvSpPr>
      <xdr:spPr>
        <a:xfrm>
          <a:off x="11231880" y="624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3CF56CC-7B31-46FC-A73F-73FC3317DEE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087860F-0D58-4505-8BD4-E9BAB1FB2BA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457CCF0-2322-46B1-B336-9B3D797E8D34}"/>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FA345820-4B65-4582-BE32-929011C109F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3FD17256-C75B-420F-9DCD-4DE8A5A90F8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535" name="楕円 534">
          <a:extLst>
            <a:ext uri="{FF2B5EF4-FFF2-40B4-BE49-F238E27FC236}">
              <a16:creationId xmlns:a16="http://schemas.microsoft.com/office/drawing/2014/main" id="{E85AEEF5-FD3E-4EE2-AFA8-BFB634FE28B1}"/>
            </a:ext>
          </a:extLst>
        </xdr:cNvPr>
        <xdr:cNvSpPr/>
      </xdr:nvSpPr>
      <xdr:spPr>
        <a:xfrm>
          <a:off x="14325600" y="62738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93997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33ECD5D0-E22C-438E-9117-0120AB1435CC}"/>
            </a:ext>
          </a:extLst>
        </xdr:cNvPr>
        <xdr:cNvSpPr txBox="1"/>
      </xdr:nvSpPr>
      <xdr:spPr>
        <a:xfrm>
          <a:off x="144145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27033</xdr:rowOff>
    </xdr:from>
    <xdr:to>
      <xdr:col>81</xdr:col>
      <xdr:colOff>101600</xdr:colOff>
      <xdr:row>37</xdr:row>
      <xdr:rowOff>128633</xdr:rowOff>
    </xdr:to>
    <xdr:sp macro="" textlink="">
      <xdr:nvSpPr>
        <xdr:cNvPr id="537" name="楕円 536">
          <a:extLst>
            <a:ext uri="{FF2B5EF4-FFF2-40B4-BE49-F238E27FC236}">
              <a16:creationId xmlns:a16="http://schemas.microsoft.com/office/drawing/2014/main" id="{7BC6B85F-8671-466A-B1C6-4B317D79A907}"/>
            </a:ext>
          </a:extLst>
        </xdr:cNvPr>
        <xdr:cNvSpPr/>
      </xdr:nvSpPr>
      <xdr:spPr>
        <a:xfrm>
          <a:off x="13578840" y="622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77833</xdr:rowOff>
    </xdr:from>
    <xdr:to>
      <xdr:col>85</xdr:col>
      <xdr:colOff>127000</xdr:colOff>
      <xdr:row>37</xdr:row>
      <xdr:rowOff>121920</xdr:rowOff>
    </xdr:to>
    <xdr:cxnSp macro="">
      <xdr:nvCxnSpPr>
        <xdr:cNvPr id="538" name="直線コネクタ 537">
          <a:extLst>
            <a:ext uri="{FF2B5EF4-FFF2-40B4-BE49-F238E27FC236}">
              <a16:creationId xmlns:a16="http://schemas.microsoft.com/office/drawing/2014/main" id="{E196D7DB-3D16-417E-A8DD-B293FD1294BB}"/>
            </a:ext>
          </a:extLst>
        </xdr:cNvPr>
        <xdr:cNvCxnSpPr/>
      </xdr:nvCxnSpPr>
      <xdr:spPr>
        <a:xfrm>
          <a:off x="13629640" y="6280513"/>
          <a:ext cx="74676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4173</xdr:rowOff>
    </xdr:from>
    <xdr:to>
      <xdr:col>76</xdr:col>
      <xdr:colOff>165100</xdr:colOff>
      <xdr:row>37</xdr:row>
      <xdr:rowOff>105773</xdr:rowOff>
    </xdr:to>
    <xdr:sp macro="" textlink="">
      <xdr:nvSpPr>
        <xdr:cNvPr id="539" name="楕円 538">
          <a:extLst>
            <a:ext uri="{FF2B5EF4-FFF2-40B4-BE49-F238E27FC236}">
              <a16:creationId xmlns:a16="http://schemas.microsoft.com/office/drawing/2014/main" id="{F3F2C899-F551-4B47-BFF6-6801709D84D5}"/>
            </a:ext>
          </a:extLst>
        </xdr:cNvPr>
        <xdr:cNvSpPr/>
      </xdr:nvSpPr>
      <xdr:spPr>
        <a:xfrm>
          <a:off x="12804140" y="62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54973</xdr:rowOff>
    </xdr:from>
    <xdr:to>
      <xdr:col>81</xdr:col>
      <xdr:colOff>50800</xdr:colOff>
      <xdr:row>37</xdr:row>
      <xdr:rowOff>77833</xdr:rowOff>
    </xdr:to>
    <xdr:cxnSp macro="">
      <xdr:nvCxnSpPr>
        <xdr:cNvPr id="540" name="直線コネクタ 539">
          <a:extLst>
            <a:ext uri="{FF2B5EF4-FFF2-40B4-BE49-F238E27FC236}">
              <a16:creationId xmlns:a16="http://schemas.microsoft.com/office/drawing/2014/main" id="{915B5D8E-5E3D-420E-8AEB-64D5D4045340}"/>
            </a:ext>
          </a:extLst>
        </xdr:cNvPr>
        <xdr:cNvCxnSpPr/>
      </xdr:nvCxnSpPr>
      <xdr:spPr>
        <a:xfrm>
          <a:off x="12854940" y="6257653"/>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118473</xdr:rowOff>
    </xdr:from>
    <xdr:to>
      <xdr:col>72</xdr:col>
      <xdr:colOff>38100</xdr:colOff>
      <xdr:row>37</xdr:row>
      <xdr:rowOff>48623</xdr:rowOff>
    </xdr:to>
    <xdr:sp macro="" textlink="">
      <xdr:nvSpPr>
        <xdr:cNvPr id="541" name="楕円 540">
          <a:extLst>
            <a:ext uri="{FF2B5EF4-FFF2-40B4-BE49-F238E27FC236}">
              <a16:creationId xmlns:a16="http://schemas.microsoft.com/office/drawing/2014/main" id="{4B6E4A92-E170-4B4A-A998-7FB07B69EB40}"/>
            </a:ext>
          </a:extLst>
        </xdr:cNvPr>
        <xdr:cNvSpPr/>
      </xdr:nvSpPr>
      <xdr:spPr>
        <a:xfrm>
          <a:off x="12029440" y="61535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169273</xdr:rowOff>
    </xdr:from>
    <xdr:to>
      <xdr:col>76</xdr:col>
      <xdr:colOff>114300</xdr:colOff>
      <xdr:row>37</xdr:row>
      <xdr:rowOff>54973</xdr:rowOff>
    </xdr:to>
    <xdr:cxnSp macro="">
      <xdr:nvCxnSpPr>
        <xdr:cNvPr id="542" name="直線コネクタ 541">
          <a:extLst>
            <a:ext uri="{FF2B5EF4-FFF2-40B4-BE49-F238E27FC236}">
              <a16:creationId xmlns:a16="http://schemas.microsoft.com/office/drawing/2014/main" id="{505A38E2-83CD-4E05-A2B3-565CDA4B2279}"/>
            </a:ext>
          </a:extLst>
        </xdr:cNvPr>
        <xdr:cNvCxnSpPr/>
      </xdr:nvCxnSpPr>
      <xdr:spPr>
        <a:xfrm>
          <a:off x="12072620" y="6204313"/>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80917</xdr:rowOff>
    </xdr:from>
    <xdr:to>
      <xdr:col>67</xdr:col>
      <xdr:colOff>101600</xdr:colOff>
      <xdr:row>37</xdr:row>
      <xdr:rowOff>11067</xdr:rowOff>
    </xdr:to>
    <xdr:sp macro="" textlink="">
      <xdr:nvSpPr>
        <xdr:cNvPr id="543" name="楕円 542">
          <a:extLst>
            <a:ext uri="{FF2B5EF4-FFF2-40B4-BE49-F238E27FC236}">
              <a16:creationId xmlns:a16="http://schemas.microsoft.com/office/drawing/2014/main" id="{6AC39439-98B2-4E1C-B66B-FC7FAB8110D4}"/>
            </a:ext>
          </a:extLst>
        </xdr:cNvPr>
        <xdr:cNvSpPr/>
      </xdr:nvSpPr>
      <xdr:spPr>
        <a:xfrm>
          <a:off x="11231880" y="61159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131717</xdr:rowOff>
    </xdr:from>
    <xdr:to>
      <xdr:col>71</xdr:col>
      <xdr:colOff>177800</xdr:colOff>
      <xdr:row>36</xdr:row>
      <xdr:rowOff>169273</xdr:rowOff>
    </xdr:to>
    <xdr:cxnSp macro="">
      <xdr:nvCxnSpPr>
        <xdr:cNvPr id="544" name="直線コネクタ 543">
          <a:extLst>
            <a:ext uri="{FF2B5EF4-FFF2-40B4-BE49-F238E27FC236}">
              <a16:creationId xmlns:a16="http://schemas.microsoft.com/office/drawing/2014/main" id="{A6BFAB46-62F2-4049-9EA5-1DFBE297DACC}"/>
            </a:ext>
          </a:extLst>
        </xdr:cNvPr>
        <xdr:cNvCxnSpPr/>
      </xdr:nvCxnSpPr>
      <xdr:spPr>
        <a:xfrm>
          <a:off x="11282680" y="6166757"/>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51180</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FE63C965-86A7-4178-A2D1-1305BB6EC931}"/>
            </a:ext>
          </a:extLst>
        </xdr:cNvPr>
        <xdr:cNvSpPr txBox="1"/>
      </xdr:nvSpPr>
      <xdr:spPr>
        <a:xfrm>
          <a:off x="134372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ECC0DB23-1AAA-423A-BD3F-F001FAFCDD09}"/>
            </a:ext>
          </a:extLst>
        </xdr:cNvPr>
        <xdr:cNvSpPr txBox="1"/>
      </xdr:nvSpPr>
      <xdr:spPr>
        <a:xfrm>
          <a:off x="126752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7093</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977B8DF5-0EF3-4F8A-96C7-6042CBD61B75}"/>
            </a:ext>
          </a:extLst>
        </xdr:cNvPr>
        <xdr:cNvSpPr txBox="1"/>
      </xdr:nvSpPr>
      <xdr:spPr>
        <a:xfrm>
          <a:off x="11900544" y="6377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137721</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62240AA6-49C9-4F15-ACE2-A75D84FD131A}"/>
            </a:ext>
          </a:extLst>
        </xdr:cNvPr>
        <xdr:cNvSpPr txBox="1"/>
      </xdr:nvSpPr>
      <xdr:spPr>
        <a:xfrm>
          <a:off x="11102984" y="634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145160</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49B01DFE-D334-49E3-B8A0-5EDD6D89E1EB}"/>
            </a:ext>
          </a:extLst>
        </xdr:cNvPr>
        <xdr:cNvSpPr txBox="1"/>
      </xdr:nvSpPr>
      <xdr:spPr>
        <a:xfrm>
          <a:off x="13437244" y="601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122300</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97693524-D967-4F01-A1C0-0366F400D527}"/>
            </a:ext>
          </a:extLst>
        </xdr:cNvPr>
        <xdr:cNvSpPr txBox="1"/>
      </xdr:nvSpPr>
      <xdr:spPr>
        <a:xfrm>
          <a:off x="12675244" y="59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65150</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9B8FEAF7-9142-4273-94AF-3B97809D3066}"/>
            </a:ext>
          </a:extLst>
        </xdr:cNvPr>
        <xdr:cNvSpPr txBox="1"/>
      </xdr:nvSpPr>
      <xdr:spPr>
        <a:xfrm>
          <a:off x="119005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27594</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FFD50414-8EBA-46EE-A814-067550E99450}"/>
            </a:ext>
          </a:extLst>
        </xdr:cNvPr>
        <xdr:cNvSpPr txBox="1"/>
      </xdr:nvSpPr>
      <xdr:spPr>
        <a:xfrm>
          <a:off x="11102984" y="589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47CCA57-C882-47AB-958D-DEEDE72B6F0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8B3075D9-D2CE-4C06-B4F5-7AB4C6D0711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34D8C217-9DEA-42EC-827A-8C73F51A2BF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F9F31B6F-7C23-4750-A39D-D8074430FC1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6E76575E-D48A-43B8-9DA1-9C7E93E79DF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6B3E3935-32E2-4742-8EC0-4D08289AC4F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B95F22B4-BC32-4CD5-92F6-FB10AA11D6F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B4F4941E-893E-4450-95F0-B4444C37C43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DCE6AEDD-DB9C-4785-82D4-8B021B33566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81CAF377-9220-4C27-80AA-FAB162B657E8}"/>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82BC25F3-EBBD-4BBB-B034-EC47F98821CF}"/>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4C80BCC7-4A81-42D7-A5FF-C5B6D4A33842}"/>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083B6BFD-DC99-4B8C-AD72-76A6C75E971F}"/>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9EAE3F9A-3C6B-4007-98A3-4148586E38E6}"/>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BF8FEB40-CFCD-4450-81AF-5D17CD51C766}"/>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B6E0DE1F-7848-4433-B7B5-15DB35121022}"/>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D8A57FF5-69B7-4A99-8C8C-79A3D77205A4}"/>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4EB35D3D-9840-405B-B3EC-29BC31F33F12}"/>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5B061F54-C93F-4F3D-87DE-B689B661198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BA825ED1-8F11-4684-B9E3-87503F838D6F}"/>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7AC5D3CD-E5EE-4DC9-848E-E8798DB63B3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19210</xdr:rowOff>
    </xdr:from>
    <xdr:to>
      <xdr:col>116</xdr:col>
      <xdr:colOff>62864</xdr:colOff>
      <xdr:row>41</xdr:row>
      <xdr:rowOff>132107</xdr:rowOff>
    </xdr:to>
    <xdr:cxnSp macro="">
      <xdr:nvCxnSpPr>
        <xdr:cNvPr id="574" name="直線コネクタ 573">
          <a:extLst>
            <a:ext uri="{FF2B5EF4-FFF2-40B4-BE49-F238E27FC236}">
              <a16:creationId xmlns:a16="http://schemas.microsoft.com/office/drawing/2014/main" id="{D72DDCC7-6F45-499B-A54D-E9B223352EFA}"/>
            </a:ext>
          </a:extLst>
        </xdr:cNvPr>
        <xdr:cNvCxnSpPr/>
      </xdr:nvCxnSpPr>
      <xdr:spPr>
        <a:xfrm flipV="1">
          <a:off x="19509104" y="5718970"/>
          <a:ext cx="0" cy="1286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135934</xdr:rowOff>
    </xdr:from>
    <xdr:ext cx="378565" cy="259045"/>
    <xdr:sp macro="" textlink="">
      <xdr:nvSpPr>
        <xdr:cNvPr id="575" name="【一般廃棄物処理施設】&#10;一人当たり有形固定資産（償却資産）額最小値テキスト">
          <a:extLst>
            <a:ext uri="{FF2B5EF4-FFF2-40B4-BE49-F238E27FC236}">
              <a16:creationId xmlns:a16="http://schemas.microsoft.com/office/drawing/2014/main" id="{FBE19325-6AAF-4080-9899-0F19A5BE2056}"/>
            </a:ext>
          </a:extLst>
        </xdr:cNvPr>
        <xdr:cNvSpPr txBox="1"/>
      </xdr:nvSpPr>
      <xdr:spPr>
        <a:xfrm>
          <a:off x="19547840" y="7009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132107</xdr:rowOff>
    </xdr:from>
    <xdr:to>
      <xdr:col>116</xdr:col>
      <xdr:colOff>152400</xdr:colOff>
      <xdr:row>41</xdr:row>
      <xdr:rowOff>132107</xdr:rowOff>
    </xdr:to>
    <xdr:cxnSp macro="">
      <xdr:nvCxnSpPr>
        <xdr:cNvPr id="576" name="直線コネクタ 575">
          <a:extLst>
            <a:ext uri="{FF2B5EF4-FFF2-40B4-BE49-F238E27FC236}">
              <a16:creationId xmlns:a16="http://schemas.microsoft.com/office/drawing/2014/main" id="{49A0FA8A-EAC2-4E62-887B-7E81FB7BF04F}"/>
            </a:ext>
          </a:extLst>
        </xdr:cNvPr>
        <xdr:cNvCxnSpPr/>
      </xdr:nvCxnSpPr>
      <xdr:spPr>
        <a:xfrm>
          <a:off x="19443700" y="70053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137337</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38CC0556-6317-4E53-A9CA-66B29AF72B81}"/>
            </a:ext>
          </a:extLst>
        </xdr:cNvPr>
        <xdr:cNvSpPr txBox="1"/>
      </xdr:nvSpPr>
      <xdr:spPr>
        <a:xfrm>
          <a:off x="19547840" y="550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19210</xdr:rowOff>
    </xdr:from>
    <xdr:to>
      <xdr:col>116</xdr:col>
      <xdr:colOff>152400</xdr:colOff>
      <xdr:row>34</xdr:row>
      <xdr:rowOff>19210</xdr:rowOff>
    </xdr:to>
    <xdr:cxnSp macro="">
      <xdr:nvCxnSpPr>
        <xdr:cNvPr id="578" name="直線コネクタ 577">
          <a:extLst>
            <a:ext uri="{FF2B5EF4-FFF2-40B4-BE49-F238E27FC236}">
              <a16:creationId xmlns:a16="http://schemas.microsoft.com/office/drawing/2014/main" id="{FD6D7C46-9B07-4373-9701-5311373829FB}"/>
            </a:ext>
          </a:extLst>
        </xdr:cNvPr>
        <xdr:cNvCxnSpPr/>
      </xdr:nvCxnSpPr>
      <xdr:spPr>
        <a:xfrm>
          <a:off x="19443700" y="5718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68535</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E3912C0D-3691-482C-88C5-76D5232B5209}"/>
            </a:ext>
          </a:extLst>
        </xdr:cNvPr>
        <xdr:cNvSpPr txBox="1"/>
      </xdr:nvSpPr>
      <xdr:spPr>
        <a:xfrm>
          <a:off x="19547840" y="6438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45658</xdr:rowOff>
    </xdr:from>
    <xdr:to>
      <xdr:col>116</xdr:col>
      <xdr:colOff>114300</xdr:colOff>
      <xdr:row>39</xdr:row>
      <xdr:rowOff>147258</xdr:rowOff>
    </xdr:to>
    <xdr:sp macro="" textlink="">
      <xdr:nvSpPr>
        <xdr:cNvPr id="580" name="フローチャート: 判断 579">
          <a:extLst>
            <a:ext uri="{FF2B5EF4-FFF2-40B4-BE49-F238E27FC236}">
              <a16:creationId xmlns:a16="http://schemas.microsoft.com/office/drawing/2014/main" id="{689517B5-7B6E-4796-A377-564AD13AFBC9}"/>
            </a:ext>
          </a:extLst>
        </xdr:cNvPr>
        <xdr:cNvSpPr/>
      </xdr:nvSpPr>
      <xdr:spPr>
        <a:xfrm>
          <a:off x="19458940" y="658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57185</xdr:rowOff>
    </xdr:from>
    <xdr:to>
      <xdr:col>112</xdr:col>
      <xdr:colOff>38100</xdr:colOff>
      <xdr:row>39</xdr:row>
      <xdr:rowOff>158785</xdr:rowOff>
    </xdr:to>
    <xdr:sp macro="" textlink="">
      <xdr:nvSpPr>
        <xdr:cNvPr id="581" name="フローチャート: 判断 580">
          <a:extLst>
            <a:ext uri="{FF2B5EF4-FFF2-40B4-BE49-F238E27FC236}">
              <a16:creationId xmlns:a16="http://schemas.microsoft.com/office/drawing/2014/main" id="{E2F468D3-F068-4B0E-A8E7-CA06CE46B37A}"/>
            </a:ext>
          </a:extLst>
        </xdr:cNvPr>
        <xdr:cNvSpPr/>
      </xdr:nvSpPr>
      <xdr:spPr>
        <a:xfrm>
          <a:off x="18735040" y="65951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108007</xdr:rowOff>
    </xdr:from>
    <xdr:to>
      <xdr:col>107</xdr:col>
      <xdr:colOff>101600</xdr:colOff>
      <xdr:row>40</xdr:row>
      <xdr:rowOff>38157</xdr:rowOff>
    </xdr:to>
    <xdr:sp macro="" textlink="">
      <xdr:nvSpPr>
        <xdr:cNvPr id="582" name="フローチャート: 判断 581">
          <a:extLst>
            <a:ext uri="{FF2B5EF4-FFF2-40B4-BE49-F238E27FC236}">
              <a16:creationId xmlns:a16="http://schemas.microsoft.com/office/drawing/2014/main" id="{160A2A28-5F6D-473E-B5F8-378DEF571C0E}"/>
            </a:ext>
          </a:extLst>
        </xdr:cNvPr>
        <xdr:cNvSpPr/>
      </xdr:nvSpPr>
      <xdr:spPr>
        <a:xfrm>
          <a:off x="17937480" y="6645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168193</xdr:rowOff>
    </xdr:from>
    <xdr:to>
      <xdr:col>102</xdr:col>
      <xdr:colOff>165100</xdr:colOff>
      <xdr:row>40</xdr:row>
      <xdr:rowOff>98343</xdr:rowOff>
    </xdr:to>
    <xdr:sp macro="" textlink="">
      <xdr:nvSpPr>
        <xdr:cNvPr id="583" name="フローチャート: 判断 582">
          <a:extLst>
            <a:ext uri="{FF2B5EF4-FFF2-40B4-BE49-F238E27FC236}">
              <a16:creationId xmlns:a16="http://schemas.microsoft.com/office/drawing/2014/main" id="{B3430BBB-536A-4BA3-A504-4B0A43DE1EFC}"/>
            </a:ext>
          </a:extLst>
        </xdr:cNvPr>
        <xdr:cNvSpPr/>
      </xdr:nvSpPr>
      <xdr:spPr>
        <a:xfrm>
          <a:off x="17162780" y="67061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14501</xdr:rowOff>
    </xdr:from>
    <xdr:to>
      <xdr:col>98</xdr:col>
      <xdr:colOff>38100</xdr:colOff>
      <xdr:row>40</xdr:row>
      <xdr:rowOff>116101</xdr:rowOff>
    </xdr:to>
    <xdr:sp macro="" textlink="">
      <xdr:nvSpPr>
        <xdr:cNvPr id="584" name="フローチャート: 判断 583">
          <a:extLst>
            <a:ext uri="{FF2B5EF4-FFF2-40B4-BE49-F238E27FC236}">
              <a16:creationId xmlns:a16="http://schemas.microsoft.com/office/drawing/2014/main" id="{F40BC391-A4BD-4E8A-AE9E-CAF48AC9C358}"/>
            </a:ext>
          </a:extLst>
        </xdr:cNvPr>
        <xdr:cNvSpPr/>
      </xdr:nvSpPr>
      <xdr:spPr>
        <a:xfrm>
          <a:off x="16388080" y="67201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7503196-53CA-4C71-B198-895846A39ED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640EC0D-7C32-455D-A388-AFF48E42A6E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09211C6-4C2E-40FD-B444-10296435BA4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3CB54D0B-DF77-4DD5-967E-5F606343A25B}"/>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79D00693-BB94-48FE-A63B-A454FB2D104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88974</xdr:rowOff>
    </xdr:from>
    <xdr:to>
      <xdr:col>116</xdr:col>
      <xdr:colOff>114300</xdr:colOff>
      <xdr:row>41</xdr:row>
      <xdr:rowOff>19124</xdr:rowOff>
    </xdr:to>
    <xdr:sp macro="" textlink="">
      <xdr:nvSpPr>
        <xdr:cNvPr id="590" name="楕円 589">
          <a:extLst>
            <a:ext uri="{FF2B5EF4-FFF2-40B4-BE49-F238E27FC236}">
              <a16:creationId xmlns:a16="http://schemas.microsoft.com/office/drawing/2014/main" id="{2BA3E909-84D5-4324-B712-B36F0EFF1BDF}"/>
            </a:ext>
          </a:extLst>
        </xdr:cNvPr>
        <xdr:cNvSpPr/>
      </xdr:nvSpPr>
      <xdr:spPr>
        <a:xfrm>
          <a:off x="19458940" y="67945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67401</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0E13AF13-B6F7-4D2E-AAFC-4D12EA0E22D2}"/>
            </a:ext>
          </a:extLst>
        </xdr:cNvPr>
        <xdr:cNvSpPr txBox="1"/>
      </xdr:nvSpPr>
      <xdr:spPr>
        <a:xfrm>
          <a:off x="19547840" y="677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94853</xdr:rowOff>
    </xdr:from>
    <xdr:to>
      <xdr:col>112</xdr:col>
      <xdr:colOff>38100</xdr:colOff>
      <xdr:row>41</xdr:row>
      <xdr:rowOff>25003</xdr:rowOff>
    </xdr:to>
    <xdr:sp macro="" textlink="">
      <xdr:nvSpPr>
        <xdr:cNvPr id="592" name="楕円 591">
          <a:extLst>
            <a:ext uri="{FF2B5EF4-FFF2-40B4-BE49-F238E27FC236}">
              <a16:creationId xmlns:a16="http://schemas.microsoft.com/office/drawing/2014/main" id="{D6507B67-09EE-489C-9BC8-FF9425A9E1B4}"/>
            </a:ext>
          </a:extLst>
        </xdr:cNvPr>
        <xdr:cNvSpPr/>
      </xdr:nvSpPr>
      <xdr:spPr>
        <a:xfrm>
          <a:off x="18735040" y="68004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139774</xdr:rowOff>
    </xdr:from>
    <xdr:to>
      <xdr:col>116</xdr:col>
      <xdr:colOff>63500</xdr:colOff>
      <xdr:row>40</xdr:row>
      <xdr:rowOff>145653</xdr:rowOff>
    </xdr:to>
    <xdr:cxnSp macro="">
      <xdr:nvCxnSpPr>
        <xdr:cNvPr id="593" name="直線コネクタ 592">
          <a:extLst>
            <a:ext uri="{FF2B5EF4-FFF2-40B4-BE49-F238E27FC236}">
              <a16:creationId xmlns:a16="http://schemas.microsoft.com/office/drawing/2014/main" id="{FB14DAFF-A249-4A82-AFF5-F5A23FAFCB29}"/>
            </a:ext>
          </a:extLst>
        </xdr:cNvPr>
        <xdr:cNvCxnSpPr/>
      </xdr:nvCxnSpPr>
      <xdr:spPr>
        <a:xfrm flipV="1">
          <a:off x="18778220" y="6845374"/>
          <a:ext cx="73152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106096</xdr:rowOff>
    </xdr:from>
    <xdr:to>
      <xdr:col>107</xdr:col>
      <xdr:colOff>101600</xdr:colOff>
      <xdr:row>41</xdr:row>
      <xdr:rowOff>36246</xdr:rowOff>
    </xdr:to>
    <xdr:sp macro="" textlink="">
      <xdr:nvSpPr>
        <xdr:cNvPr id="594" name="楕円 593">
          <a:extLst>
            <a:ext uri="{FF2B5EF4-FFF2-40B4-BE49-F238E27FC236}">
              <a16:creationId xmlns:a16="http://schemas.microsoft.com/office/drawing/2014/main" id="{A25AAEFB-DAA0-4075-8E08-A0BC2D890EB8}"/>
            </a:ext>
          </a:extLst>
        </xdr:cNvPr>
        <xdr:cNvSpPr/>
      </xdr:nvSpPr>
      <xdr:spPr>
        <a:xfrm>
          <a:off x="17937480" y="6811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145653</xdr:rowOff>
    </xdr:from>
    <xdr:to>
      <xdr:col>111</xdr:col>
      <xdr:colOff>177800</xdr:colOff>
      <xdr:row>40</xdr:row>
      <xdr:rowOff>156896</xdr:rowOff>
    </xdr:to>
    <xdr:cxnSp macro="">
      <xdr:nvCxnSpPr>
        <xdr:cNvPr id="595" name="直線コネクタ 594">
          <a:extLst>
            <a:ext uri="{FF2B5EF4-FFF2-40B4-BE49-F238E27FC236}">
              <a16:creationId xmlns:a16="http://schemas.microsoft.com/office/drawing/2014/main" id="{B24ED0E5-EA39-4732-ADC7-43DE38BAA4C4}"/>
            </a:ext>
          </a:extLst>
        </xdr:cNvPr>
        <xdr:cNvCxnSpPr/>
      </xdr:nvCxnSpPr>
      <xdr:spPr>
        <a:xfrm flipV="1">
          <a:off x="17988280" y="6851253"/>
          <a:ext cx="789940" cy="1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101368</xdr:rowOff>
    </xdr:from>
    <xdr:to>
      <xdr:col>102</xdr:col>
      <xdr:colOff>165100</xdr:colOff>
      <xdr:row>41</xdr:row>
      <xdr:rowOff>31518</xdr:rowOff>
    </xdr:to>
    <xdr:sp macro="" textlink="">
      <xdr:nvSpPr>
        <xdr:cNvPr id="596" name="楕円 595">
          <a:extLst>
            <a:ext uri="{FF2B5EF4-FFF2-40B4-BE49-F238E27FC236}">
              <a16:creationId xmlns:a16="http://schemas.microsoft.com/office/drawing/2014/main" id="{DD7E96A4-801C-4985-A13D-2A7724149D48}"/>
            </a:ext>
          </a:extLst>
        </xdr:cNvPr>
        <xdr:cNvSpPr/>
      </xdr:nvSpPr>
      <xdr:spPr>
        <a:xfrm>
          <a:off x="17162780" y="68069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152168</xdr:rowOff>
    </xdr:from>
    <xdr:to>
      <xdr:col>107</xdr:col>
      <xdr:colOff>50800</xdr:colOff>
      <xdr:row>40</xdr:row>
      <xdr:rowOff>156896</xdr:rowOff>
    </xdr:to>
    <xdr:cxnSp macro="">
      <xdr:nvCxnSpPr>
        <xdr:cNvPr id="597" name="直線コネクタ 596">
          <a:extLst>
            <a:ext uri="{FF2B5EF4-FFF2-40B4-BE49-F238E27FC236}">
              <a16:creationId xmlns:a16="http://schemas.microsoft.com/office/drawing/2014/main" id="{D1BCA5D4-562D-4816-B49A-8CD55F26BDED}"/>
            </a:ext>
          </a:extLst>
        </xdr:cNvPr>
        <xdr:cNvCxnSpPr/>
      </xdr:nvCxnSpPr>
      <xdr:spPr>
        <a:xfrm>
          <a:off x="17213580" y="6857768"/>
          <a:ext cx="774700" cy="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107426</xdr:rowOff>
    </xdr:from>
    <xdr:to>
      <xdr:col>98</xdr:col>
      <xdr:colOff>38100</xdr:colOff>
      <xdr:row>41</xdr:row>
      <xdr:rowOff>37576</xdr:rowOff>
    </xdr:to>
    <xdr:sp macro="" textlink="">
      <xdr:nvSpPr>
        <xdr:cNvPr id="598" name="楕円 597">
          <a:extLst>
            <a:ext uri="{FF2B5EF4-FFF2-40B4-BE49-F238E27FC236}">
              <a16:creationId xmlns:a16="http://schemas.microsoft.com/office/drawing/2014/main" id="{48B6F65C-31AD-44C2-A6BF-B4FC654BCC96}"/>
            </a:ext>
          </a:extLst>
        </xdr:cNvPr>
        <xdr:cNvSpPr/>
      </xdr:nvSpPr>
      <xdr:spPr>
        <a:xfrm>
          <a:off x="16388080" y="68130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152168</xdr:rowOff>
    </xdr:from>
    <xdr:to>
      <xdr:col>102</xdr:col>
      <xdr:colOff>114300</xdr:colOff>
      <xdr:row>40</xdr:row>
      <xdr:rowOff>158226</xdr:rowOff>
    </xdr:to>
    <xdr:cxnSp macro="">
      <xdr:nvCxnSpPr>
        <xdr:cNvPr id="599" name="直線コネクタ 598">
          <a:extLst>
            <a:ext uri="{FF2B5EF4-FFF2-40B4-BE49-F238E27FC236}">
              <a16:creationId xmlns:a16="http://schemas.microsoft.com/office/drawing/2014/main" id="{9F267206-D632-4ADE-A0F9-9683747AA0D4}"/>
            </a:ext>
          </a:extLst>
        </xdr:cNvPr>
        <xdr:cNvCxnSpPr/>
      </xdr:nvCxnSpPr>
      <xdr:spPr>
        <a:xfrm flipV="1">
          <a:off x="16431260" y="6857768"/>
          <a:ext cx="78232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3862</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9B6DDE5D-3081-40A5-9E24-36ABCFD2440E}"/>
            </a:ext>
          </a:extLst>
        </xdr:cNvPr>
        <xdr:cNvSpPr txBox="1"/>
      </xdr:nvSpPr>
      <xdr:spPr>
        <a:xfrm>
          <a:off x="18528811" y="637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54684</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49B2E692-3634-4387-A0E7-40432FDB9DE3}"/>
            </a:ext>
          </a:extLst>
        </xdr:cNvPr>
        <xdr:cNvSpPr txBox="1"/>
      </xdr:nvSpPr>
      <xdr:spPr>
        <a:xfrm>
          <a:off x="17766811" y="642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114870</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BB760255-5918-458A-BA23-DDB442364307}"/>
            </a:ext>
          </a:extLst>
        </xdr:cNvPr>
        <xdr:cNvSpPr txBox="1"/>
      </xdr:nvSpPr>
      <xdr:spPr>
        <a:xfrm>
          <a:off x="16969251" y="648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132628</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AE9E4620-F931-4DD6-81A9-F619B964FF10}"/>
            </a:ext>
          </a:extLst>
        </xdr:cNvPr>
        <xdr:cNvSpPr txBox="1"/>
      </xdr:nvSpPr>
      <xdr:spPr>
        <a:xfrm>
          <a:off x="16194551" y="650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16130</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465DE961-4219-40D5-9AD7-FDDE0825ECDD}"/>
            </a:ext>
          </a:extLst>
        </xdr:cNvPr>
        <xdr:cNvSpPr txBox="1"/>
      </xdr:nvSpPr>
      <xdr:spPr>
        <a:xfrm>
          <a:off x="18528811" y="688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27373</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A6A03ACC-A5B5-4454-BDC4-78EF48491DA7}"/>
            </a:ext>
          </a:extLst>
        </xdr:cNvPr>
        <xdr:cNvSpPr txBox="1"/>
      </xdr:nvSpPr>
      <xdr:spPr>
        <a:xfrm>
          <a:off x="17766811" y="690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22645</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DCF7B5D1-30D5-4686-A597-E6600371AC1C}"/>
            </a:ext>
          </a:extLst>
        </xdr:cNvPr>
        <xdr:cNvSpPr txBox="1"/>
      </xdr:nvSpPr>
      <xdr:spPr>
        <a:xfrm>
          <a:off x="16969251" y="689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28703</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9145DB92-1F62-4027-AA0D-0087B687FFB2}"/>
            </a:ext>
          </a:extLst>
        </xdr:cNvPr>
        <xdr:cNvSpPr txBox="1"/>
      </xdr:nvSpPr>
      <xdr:spPr>
        <a:xfrm>
          <a:off x="16194551" y="690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BD0BAB9C-0B7E-4093-9447-B8B272D66EC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6650BC50-1E51-43DA-A6B7-620230D874D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FA41A6A1-089F-4CAB-836B-F74E016E180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459A5390-CAEB-43F6-8F6F-7E063D39857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04929173-0E11-4F0C-82DD-E100BCC69CD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2F4252B7-345A-4AF9-BB34-B6397745BDD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EDCD8D7B-A9E1-400F-A765-C40196C5E18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B30760E-4977-4138-9511-67F0EA88392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2A5C2D24-67BA-4E6C-8274-3DDFA92CE28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FADD45AD-8734-43AF-B665-4960EFED546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3BD4B17B-061C-4B9B-A5FF-1A21956AE49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60F8DE87-64F2-4655-998B-955AFDC39D16}"/>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3D5B48DF-EC3B-4A53-A0C3-B6D6310F2108}"/>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76889A5B-E99C-405E-93F0-70E0285E0579}"/>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26634390-FBAE-4748-96FC-B21F57A0423A}"/>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966FDCD4-0112-4786-B154-945CB1ABC5E1}"/>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46CCB69E-60BC-46A1-AA00-3E88CC9BAB51}"/>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E74C39BC-E668-4875-968C-C68ED30077BD}"/>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F0692294-6C57-437D-B1CB-2CEB56C51B5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87DD4729-98FA-44BE-B85B-F07EE8F96333}"/>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88EAF774-2CED-4351-953A-D1406B0B3833}"/>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0DD1F47C-EC52-4CEB-982C-A13C8F492F5C}"/>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B8A3CAC3-1CC0-4C7C-A585-2E85D09D2877}"/>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D8A3B75D-FC0F-42AD-9BC0-B8496FE11B7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56720CD9-C9BC-438B-8D8F-04D5077A09D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1633</xdr:rowOff>
    </xdr:from>
    <xdr:to>
      <xdr:col>85</xdr:col>
      <xdr:colOff>126364</xdr:colOff>
      <xdr:row>63</xdr:row>
      <xdr:rowOff>119199</xdr:rowOff>
    </xdr:to>
    <xdr:cxnSp macro="">
      <xdr:nvCxnSpPr>
        <xdr:cNvPr id="633" name="直線コネクタ 632">
          <a:extLst>
            <a:ext uri="{FF2B5EF4-FFF2-40B4-BE49-F238E27FC236}">
              <a16:creationId xmlns:a16="http://schemas.microsoft.com/office/drawing/2014/main" id="{42299FF4-6D72-4A74-A5BB-7274E8C5A3A9}"/>
            </a:ext>
          </a:extLst>
        </xdr:cNvPr>
        <xdr:cNvCxnSpPr/>
      </xdr:nvCxnSpPr>
      <xdr:spPr>
        <a:xfrm flipV="1">
          <a:off x="14375764" y="9389473"/>
          <a:ext cx="0" cy="1291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id="{D3C7A36F-5B72-448C-89D2-85ADBCA0C735}"/>
            </a:ext>
          </a:extLst>
        </xdr:cNvPr>
        <xdr:cNvSpPr txBox="1"/>
      </xdr:nvSpPr>
      <xdr:spPr>
        <a:xfrm>
          <a:off x="14414500" y="10684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635" name="直線コネクタ 634">
          <a:extLst>
            <a:ext uri="{FF2B5EF4-FFF2-40B4-BE49-F238E27FC236}">
              <a16:creationId xmlns:a16="http://schemas.microsoft.com/office/drawing/2014/main" id="{17882537-EF80-451D-9A0C-9AA8021DD366}"/>
            </a:ext>
          </a:extLst>
        </xdr:cNvPr>
        <xdr:cNvCxnSpPr/>
      </xdr:nvCxnSpPr>
      <xdr:spPr>
        <a:xfrm>
          <a:off x="14287500" y="106805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119760</xdr:rowOff>
    </xdr:from>
    <xdr:ext cx="340478" cy="259045"/>
    <xdr:sp macro="" textlink="">
      <xdr:nvSpPr>
        <xdr:cNvPr id="636" name="【保健センター・保健所】&#10;有形固定資産減価償却率最大値テキスト">
          <a:extLst>
            <a:ext uri="{FF2B5EF4-FFF2-40B4-BE49-F238E27FC236}">
              <a16:creationId xmlns:a16="http://schemas.microsoft.com/office/drawing/2014/main" id="{9983B8C2-65F0-45E9-8CF3-CBDF1EDE3226}"/>
            </a:ext>
          </a:extLst>
        </xdr:cNvPr>
        <xdr:cNvSpPr txBox="1"/>
      </xdr:nvSpPr>
      <xdr:spPr>
        <a:xfrm>
          <a:off x="14414500" y="91723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1633</xdr:rowOff>
    </xdr:from>
    <xdr:to>
      <xdr:col>86</xdr:col>
      <xdr:colOff>25400</xdr:colOff>
      <xdr:row>56</xdr:row>
      <xdr:rowOff>1633</xdr:rowOff>
    </xdr:to>
    <xdr:cxnSp macro="">
      <xdr:nvCxnSpPr>
        <xdr:cNvPr id="637" name="直線コネクタ 636">
          <a:extLst>
            <a:ext uri="{FF2B5EF4-FFF2-40B4-BE49-F238E27FC236}">
              <a16:creationId xmlns:a16="http://schemas.microsoft.com/office/drawing/2014/main" id="{FB9F58EE-05A4-4F8E-BE12-C492FE15EA15}"/>
            </a:ext>
          </a:extLst>
        </xdr:cNvPr>
        <xdr:cNvCxnSpPr/>
      </xdr:nvCxnSpPr>
      <xdr:spPr>
        <a:xfrm>
          <a:off x="14287500" y="93894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39024</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4B784D9D-3B04-4347-87D8-BC8E3EBBE424}"/>
            </a:ext>
          </a:extLst>
        </xdr:cNvPr>
        <xdr:cNvSpPr txBox="1"/>
      </xdr:nvSpPr>
      <xdr:spPr>
        <a:xfrm>
          <a:off x="14414500" y="9929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xdr:rowOff>
    </xdr:from>
    <xdr:to>
      <xdr:col>85</xdr:col>
      <xdr:colOff>177800</xdr:colOff>
      <xdr:row>60</xdr:row>
      <xdr:rowOff>117747</xdr:rowOff>
    </xdr:to>
    <xdr:sp macro="" textlink="">
      <xdr:nvSpPr>
        <xdr:cNvPr id="639" name="フローチャート: 判断 638">
          <a:extLst>
            <a:ext uri="{FF2B5EF4-FFF2-40B4-BE49-F238E27FC236}">
              <a16:creationId xmlns:a16="http://schemas.microsoft.com/office/drawing/2014/main" id="{4FFAAC43-255D-4ED8-8DAB-C459E757838B}"/>
            </a:ext>
          </a:extLst>
        </xdr:cNvPr>
        <xdr:cNvSpPr/>
      </xdr:nvSpPr>
      <xdr:spPr>
        <a:xfrm>
          <a:off x="14325600" y="1007454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640" name="フローチャート: 判断 639">
          <a:extLst>
            <a:ext uri="{FF2B5EF4-FFF2-40B4-BE49-F238E27FC236}">
              <a16:creationId xmlns:a16="http://schemas.microsoft.com/office/drawing/2014/main" id="{15DB9217-B084-4B0A-9118-3074C7F20F36}"/>
            </a:ext>
          </a:extLst>
        </xdr:cNvPr>
        <xdr:cNvSpPr/>
      </xdr:nvSpPr>
      <xdr:spPr>
        <a:xfrm>
          <a:off x="13578840" y="10050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27577</xdr:rowOff>
    </xdr:from>
    <xdr:to>
      <xdr:col>76</xdr:col>
      <xdr:colOff>165100</xdr:colOff>
      <xdr:row>60</xdr:row>
      <xdr:rowOff>129177</xdr:rowOff>
    </xdr:to>
    <xdr:sp macro="" textlink="">
      <xdr:nvSpPr>
        <xdr:cNvPr id="641" name="フローチャート: 判断 640">
          <a:extLst>
            <a:ext uri="{FF2B5EF4-FFF2-40B4-BE49-F238E27FC236}">
              <a16:creationId xmlns:a16="http://schemas.microsoft.com/office/drawing/2014/main" id="{C08F1608-194A-4D34-B950-4B838A4AE35C}"/>
            </a:ext>
          </a:extLst>
        </xdr:cNvPr>
        <xdr:cNvSpPr/>
      </xdr:nvSpPr>
      <xdr:spPr>
        <a:xfrm>
          <a:off x="1280414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2" name="フローチャート: 判断 641">
          <a:extLst>
            <a:ext uri="{FF2B5EF4-FFF2-40B4-BE49-F238E27FC236}">
              <a16:creationId xmlns:a16="http://schemas.microsoft.com/office/drawing/2014/main" id="{ECB91909-95D7-47F1-BA93-6CEFE5EA12D1}"/>
            </a:ext>
          </a:extLst>
        </xdr:cNvPr>
        <xdr:cNvSpPr/>
      </xdr:nvSpPr>
      <xdr:spPr>
        <a:xfrm>
          <a:off x="12029440" y="100554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161472</xdr:rowOff>
    </xdr:from>
    <xdr:to>
      <xdr:col>67</xdr:col>
      <xdr:colOff>101600</xdr:colOff>
      <xdr:row>60</xdr:row>
      <xdr:rowOff>91622</xdr:rowOff>
    </xdr:to>
    <xdr:sp macro="" textlink="">
      <xdr:nvSpPr>
        <xdr:cNvPr id="643" name="フローチャート: 判断 642">
          <a:extLst>
            <a:ext uri="{FF2B5EF4-FFF2-40B4-BE49-F238E27FC236}">
              <a16:creationId xmlns:a16="http://schemas.microsoft.com/office/drawing/2014/main" id="{711F3249-B25F-4B73-8583-F3BFD98BF9FD}"/>
            </a:ext>
          </a:extLst>
        </xdr:cNvPr>
        <xdr:cNvSpPr/>
      </xdr:nvSpPr>
      <xdr:spPr>
        <a:xfrm>
          <a:off x="11231880" y="100522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AF80FBAD-0F40-4B7B-9A76-B9213154742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AEC96EF0-4FFD-4836-8CE8-D67F25021CA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CA72844-5268-4418-8418-0BD7A54A11DF}"/>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EFB8EBC1-0924-4D02-B29B-B8B89607843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444E52F-F5E1-40D2-B44D-E73EB3C6AF3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24312</xdr:rowOff>
    </xdr:from>
    <xdr:to>
      <xdr:col>85</xdr:col>
      <xdr:colOff>177800</xdr:colOff>
      <xdr:row>61</xdr:row>
      <xdr:rowOff>125912</xdr:rowOff>
    </xdr:to>
    <xdr:sp macro="" textlink="">
      <xdr:nvSpPr>
        <xdr:cNvPr id="649" name="楕円 648">
          <a:extLst>
            <a:ext uri="{FF2B5EF4-FFF2-40B4-BE49-F238E27FC236}">
              <a16:creationId xmlns:a16="http://schemas.microsoft.com/office/drawing/2014/main" id="{7627539D-F64D-408F-AAD0-A67B7F651CFA}"/>
            </a:ext>
          </a:extLst>
        </xdr:cNvPr>
        <xdr:cNvSpPr/>
      </xdr:nvSpPr>
      <xdr:spPr>
        <a:xfrm>
          <a:off x="14325600" y="1025035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2739</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A1B9A945-BBB2-4971-8681-6200ED87F0AF}"/>
            </a:ext>
          </a:extLst>
        </xdr:cNvPr>
        <xdr:cNvSpPr txBox="1"/>
      </xdr:nvSpPr>
      <xdr:spPr>
        <a:xfrm>
          <a:off x="14414500" y="1022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148409</xdr:rowOff>
    </xdr:from>
    <xdr:to>
      <xdr:col>81</xdr:col>
      <xdr:colOff>101600</xdr:colOff>
      <xdr:row>61</xdr:row>
      <xdr:rowOff>78559</xdr:rowOff>
    </xdr:to>
    <xdr:sp macro="" textlink="">
      <xdr:nvSpPr>
        <xdr:cNvPr id="651" name="楕円 650">
          <a:extLst>
            <a:ext uri="{FF2B5EF4-FFF2-40B4-BE49-F238E27FC236}">
              <a16:creationId xmlns:a16="http://schemas.microsoft.com/office/drawing/2014/main" id="{1153FFD1-AAA7-445C-9A12-C1A4E6471987}"/>
            </a:ext>
          </a:extLst>
        </xdr:cNvPr>
        <xdr:cNvSpPr/>
      </xdr:nvSpPr>
      <xdr:spPr>
        <a:xfrm>
          <a:off x="13578840" y="10206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27759</xdr:rowOff>
    </xdr:from>
    <xdr:to>
      <xdr:col>85</xdr:col>
      <xdr:colOff>127000</xdr:colOff>
      <xdr:row>61</xdr:row>
      <xdr:rowOff>75112</xdr:rowOff>
    </xdr:to>
    <xdr:cxnSp macro="">
      <xdr:nvCxnSpPr>
        <xdr:cNvPr id="652" name="直線コネクタ 651">
          <a:extLst>
            <a:ext uri="{FF2B5EF4-FFF2-40B4-BE49-F238E27FC236}">
              <a16:creationId xmlns:a16="http://schemas.microsoft.com/office/drawing/2014/main" id="{4738ABFA-CAF8-4C56-B3F1-9D88B77F05A5}"/>
            </a:ext>
          </a:extLst>
        </xdr:cNvPr>
        <xdr:cNvCxnSpPr/>
      </xdr:nvCxnSpPr>
      <xdr:spPr>
        <a:xfrm>
          <a:off x="13629640" y="10253799"/>
          <a:ext cx="74676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99423</xdr:rowOff>
    </xdr:from>
    <xdr:to>
      <xdr:col>76</xdr:col>
      <xdr:colOff>165100</xdr:colOff>
      <xdr:row>61</xdr:row>
      <xdr:rowOff>29573</xdr:rowOff>
    </xdr:to>
    <xdr:sp macro="" textlink="">
      <xdr:nvSpPr>
        <xdr:cNvPr id="653" name="楕円 652">
          <a:extLst>
            <a:ext uri="{FF2B5EF4-FFF2-40B4-BE49-F238E27FC236}">
              <a16:creationId xmlns:a16="http://schemas.microsoft.com/office/drawing/2014/main" id="{A24DAAE9-4A78-43DE-8A99-6F76CF2EAB9E}"/>
            </a:ext>
          </a:extLst>
        </xdr:cNvPr>
        <xdr:cNvSpPr/>
      </xdr:nvSpPr>
      <xdr:spPr>
        <a:xfrm>
          <a:off x="12804140" y="10157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150223</xdr:rowOff>
    </xdr:from>
    <xdr:to>
      <xdr:col>81</xdr:col>
      <xdr:colOff>50800</xdr:colOff>
      <xdr:row>61</xdr:row>
      <xdr:rowOff>27759</xdr:rowOff>
    </xdr:to>
    <xdr:cxnSp macro="">
      <xdr:nvCxnSpPr>
        <xdr:cNvPr id="654" name="直線コネクタ 653">
          <a:extLst>
            <a:ext uri="{FF2B5EF4-FFF2-40B4-BE49-F238E27FC236}">
              <a16:creationId xmlns:a16="http://schemas.microsoft.com/office/drawing/2014/main" id="{878A07ED-327E-467E-8E26-BD3DF9AB72F8}"/>
            </a:ext>
          </a:extLst>
        </xdr:cNvPr>
        <xdr:cNvCxnSpPr/>
      </xdr:nvCxnSpPr>
      <xdr:spPr>
        <a:xfrm>
          <a:off x="12854940" y="10208623"/>
          <a:ext cx="77470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52070</xdr:rowOff>
    </xdr:from>
    <xdr:to>
      <xdr:col>72</xdr:col>
      <xdr:colOff>38100</xdr:colOff>
      <xdr:row>60</xdr:row>
      <xdr:rowOff>153670</xdr:rowOff>
    </xdr:to>
    <xdr:sp macro="" textlink="">
      <xdr:nvSpPr>
        <xdr:cNvPr id="655" name="楕円 654">
          <a:extLst>
            <a:ext uri="{FF2B5EF4-FFF2-40B4-BE49-F238E27FC236}">
              <a16:creationId xmlns:a16="http://schemas.microsoft.com/office/drawing/2014/main" id="{7139926D-AB8A-40B2-8208-204ABA277047}"/>
            </a:ext>
          </a:extLst>
        </xdr:cNvPr>
        <xdr:cNvSpPr/>
      </xdr:nvSpPr>
      <xdr:spPr>
        <a:xfrm>
          <a:off x="12029440" y="101104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102870</xdr:rowOff>
    </xdr:from>
    <xdr:to>
      <xdr:col>76</xdr:col>
      <xdr:colOff>114300</xdr:colOff>
      <xdr:row>60</xdr:row>
      <xdr:rowOff>150223</xdr:rowOff>
    </xdr:to>
    <xdr:cxnSp macro="">
      <xdr:nvCxnSpPr>
        <xdr:cNvPr id="656" name="直線コネクタ 655">
          <a:extLst>
            <a:ext uri="{FF2B5EF4-FFF2-40B4-BE49-F238E27FC236}">
              <a16:creationId xmlns:a16="http://schemas.microsoft.com/office/drawing/2014/main" id="{8F3CEF6D-36FC-462F-A755-0213DFD79EF4}"/>
            </a:ext>
          </a:extLst>
        </xdr:cNvPr>
        <xdr:cNvCxnSpPr/>
      </xdr:nvCxnSpPr>
      <xdr:spPr>
        <a:xfrm>
          <a:off x="12072620" y="10161270"/>
          <a:ext cx="78232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4717</xdr:rowOff>
    </xdr:from>
    <xdr:to>
      <xdr:col>67</xdr:col>
      <xdr:colOff>101600</xdr:colOff>
      <xdr:row>60</xdr:row>
      <xdr:rowOff>106317</xdr:rowOff>
    </xdr:to>
    <xdr:sp macro="" textlink="">
      <xdr:nvSpPr>
        <xdr:cNvPr id="657" name="楕円 656">
          <a:extLst>
            <a:ext uri="{FF2B5EF4-FFF2-40B4-BE49-F238E27FC236}">
              <a16:creationId xmlns:a16="http://schemas.microsoft.com/office/drawing/2014/main" id="{56CF429F-A55C-4F69-9859-B393F463FC27}"/>
            </a:ext>
          </a:extLst>
        </xdr:cNvPr>
        <xdr:cNvSpPr/>
      </xdr:nvSpPr>
      <xdr:spPr>
        <a:xfrm>
          <a:off x="1123188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55517</xdr:rowOff>
    </xdr:from>
    <xdr:to>
      <xdr:col>71</xdr:col>
      <xdr:colOff>177800</xdr:colOff>
      <xdr:row>60</xdr:row>
      <xdr:rowOff>102870</xdr:rowOff>
    </xdr:to>
    <xdr:cxnSp macro="">
      <xdr:nvCxnSpPr>
        <xdr:cNvPr id="658" name="直線コネクタ 657">
          <a:extLst>
            <a:ext uri="{FF2B5EF4-FFF2-40B4-BE49-F238E27FC236}">
              <a16:creationId xmlns:a16="http://schemas.microsoft.com/office/drawing/2014/main" id="{1EAD5EC4-7AC9-4C50-BB5E-6231E82B03EA}"/>
            </a:ext>
          </a:extLst>
        </xdr:cNvPr>
        <xdr:cNvCxnSpPr/>
      </xdr:nvCxnSpPr>
      <xdr:spPr>
        <a:xfrm>
          <a:off x="11282680" y="10113917"/>
          <a:ext cx="78994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106515</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2E9A444B-F68F-47D9-9E45-3E8842CA0CC4}"/>
            </a:ext>
          </a:extLst>
        </xdr:cNvPr>
        <xdr:cNvSpPr txBox="1"/>
      </xdr:nvSpPr>
      <xdr:spPr>
        <a:xfrm>
          <a:off x="13437244" y="982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145704</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8D8E940B-240A-4882-8C7D-A4B34C0797D6}"/>
            </a:ext>
          </a:extLst>
        </xdr:cNvPr>
        <xdr:cNvSpPr txBox="1"/>
      </xdr:nvSpPr>
      <xdr:spPr>
        <a:xfrm>
          <a:off x="12675244" y="986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111414</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FC7BC578-F2BB-480F-9606-93DFEBCE98DE}"/>
            </a:ext>
          </a:extLst>
        </xdr:cNvPr>
        <xdr:cNvSpPr txBox="1"/>
      </xdr:nvSpPr>
      <xdr:spPr>
        <a:xfrm>
          <a:off x="11900544"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108149</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A81821FC-61AA-4F90-9F94-FC24F94895AC}"/>
            </a:ext>
          </a:extLst>
        </xdr:cNvPr>
        <xdr:cNvSpPr txBox="1"/>
      </xdr:nvSpPr>
      <xdr:spPr>
        <a:xfrm>
          <a:off x="11102984" y="983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69686</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461937F0-7146-418E-A234-24EC1E7C7AA4}"/>
            </a:ext>
          </a:extLst>
        </xdr:cNvPr>
        <xdr:cNvSpPr txBox="1"/>
      </xdr:nvSpPr>
      <xdr:spPr>
        <a:xfrm>
          <a:off x="13437244" y="10295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20700</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23A828AE-90BF-4CC0-90E9-30D24D37A124}"/>
            </a:ext>
          </a:extLst>
        </xdr:cNvPr>
        <xdr:cNvSpPr txBox="1"/>
      </xdr:nvSpPr>
      <xdr:spPr>
        <a:xfrm>
          <a:off x="12675244" y="1024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144797</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95643FF0-999F-4479-85EE-07B57DA4C534}"/>
            </a:ext>
          </a:extLst>
        </xdr:cNvPr>
        <xdr:cNvSpPr txBox="1"/>
      </xdr:nvSpPr>
      <xdr:spPr>
        <a:xfrm>
          <a:off x="119005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97444</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0F796EBC-051F-404A-A397-87FB0D588EF0}"/>
            </a:ext>
          </a:extLst>
        </xdr:cNvPr>
        <xdr:cNvSpPr txBox="1"/>
      </xdr:nvSpPr>
      <xdr:spPr>
        <a:xfrm>
          <a:off x="1110298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4D648370-FA85-4F0B-94EA-4E7364B42B4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38A3A191-C284-4856-A311-A4957602D41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429F3077-A3A9-4C90-A58D-84CFC094580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41401E53-2C44-49E9-8CF9-0E5F56F4E4F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478D8F2C-F3D7-445B-A7B8-DE87439E69B9}"/>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97BF5720-71AA-4ECE-95EE-22766B9CA6B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33C2ED0C-7AF6-4013-ACAC-45CCA9F3937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E4391766-32CC-483C-B465-80B4486A9ED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6C698D7A-7720-410A-AEC0-0EB49A2B898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F3556ED8-1851-4D44-9FC5-E8D82861F70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9556DFD4-C8E4-48FF-894B-1E09BFC5DBF7}"/>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335B7019-C8FC-4F53-BBFB-755A965BB432}"/>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270C8DC6-22A5-4310-9BB7-10704F67C0DA}"/>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A089541E-74D0-4F9C-A0BA-4D0D2C003144}"/>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27F49EFF-9179-4E91-81B0-24A2AD43CEF8}"/>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447DD36E-1D18-4975-9D93-DF47F6DD9109}"/>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C8BF3173-B650-4317-B234-B1ACD74E91BC}"/>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711303F5-A9D6-45EE-A3F0-6CA0A4F6493A}"/>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F02FBBA5-5DB9-49B1-8273-B10FF2EB6389}"/>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id="{FB52A076-EEC5-402B-85FB-9F6420F827D7}"/>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715D7E69-6306-4C02-9D43-5E225D5AD1E2}"/>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id="{227E6463-C31F-4D12-AE66-FC817E3AF08C}"/>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5553984B-80A2-4F7E-96D8-21380608EB5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6BFD91F6-F907-43E8-9890-F780BC1F1FD6}"/>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48336C4A-3C85-4D21-AF92-BDA754839F0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65315</xdr:rowOff>
    </xdr:to>
    <xdr:cxnSp macro="">
      <xdr:nvCxnSpPr>
        <xdr:cNvPr id="692" name="直線コネクタ 691">
          <a:extLst>
            <a:ext uri="{FF2B5EF4-FFF2-40B4-BE49-F238E27FC236}">
              <a16:creationId xmlns:a16="http://schemas.microsoft.com/office/drawing/2014/main" id="{F0780E0D-6979-46A3-BB18-F184BB364119}"/>
            </a:ext>
          </a:extLst>
        </xdr:cNvPr>
        <xdr:cNvCxnSpPr/>
      </xdr:nvCxnSpPr>
      <xdr:spPr>
        <a:xfrm flipV="1">
          <a:off x="19509104" y="9387840"/>
          <a:ext cx="0" cy="140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AF5A353A-86D7-4BCD-AD6D-3478D63D6058}"/>
            </a:ext>
          </a:extLst>
        </xdr:cNvPr>
        <xdr:cNvSpPr txBox="1"/>
      </xdr:nvSpPr>
      <xdr:spPr>
        <a:xfrm>
          <a:off x="19547840" y="1079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4" name="直線コネクタ 693">
          <a:extLst>
            <a:ext uri="{FF2B5EF4-FFF2-40B4-BE49-F238E27FC236}">
              <a16:creationId xmlns:a16="http://schemas.microsoft.com/office/drawing/2014/main" id="{FC7C020F-D99F-43D9-A427-BD64503E7BB6}"/>
            </a:ext>
          </a:extLst>
        </xdr:cNvPr>
        <xdr:cNvCxnSpPr/>
      </xdr:nvCxnSpPr>
      <xdr:spPr>
        <a:xfrm>
          <a:off x="1944370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174EDD0B-008C-480D-886B-968237FD7F91}"/>
            </a:ext>
          </a:extLst>
        </xdr:cNvPr>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a:extLst>
            <a:ext uri="{FF2B5EF4-FFF2-40B4-BE49-F238E27FC236}">
              <a16:creationId xmlns:a16="http://schemas.microsoft.com/office/drawing/2014/main" id="{9A27F5A0-6A5F-4F34-9748-3A51E643F369}"/>
            </a:ext>
          </a:extLst>
        </xdr:cNvPr>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C5673C9E-E9ED-4A07-B3BB-6A17F758B89F}"/>
            </a:ext>
          </a:extLst>
        </xdr:cNvPr>
        <xdr:cNvSpPr txBox="1"/>
      </xdr:nvSpPr>
      <xdr:spPr>
        <a:xfrm>
          <a:off x="19547840" y="10218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98" name="フローチャート: 判断 697">
          <a:extLst>
            <a:ext uri="{FF2B5EF4-FFF2-40B4-BE49-F238E27FC236}">
              <a16:creationId xmlns:a16="http://schemas.microsoft.com/office/drawing/2014/main" id="{6ADBB6F3-2264-49B8-A100-4BFA8BA64FCB}"/>
            </a:ext>
          </a:extLst>
        </xdr:cNvPr>
        <xdr:cNvSpPr/>
      </xdr:nvSpPr>
      <xdr:spPr>
        <a:xfrm>
          <a:off x="1945894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9" name="フローチャート: 判断 698">
          <a:extLst>
            <a:ext uri="{FF2B5EF4-FFF2-40B4-BE49-F238E27FC236}">
              <a16:creationId xmlns:a16="http://schemas.microsoft.com/office/drawing/2014/main" id="{4457E790-9C3D-4303-B8BD-E63A863F9356}"/>
            </a:ext>
          </a:extLst>
        </xdr:cNvPr>
        <xdr:cNvSpPr/>
      </xdr:nvSpPr>
      <xdr:spPr>
        <a:xfrm>
          <a:off x="1873504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30843</xdr:rowOff>
    </xdr:from>
    <xdr:to>
      <xdr:col>107</xdr:col>
      <xdr:colOff>101600</xdr:colOff>
      <xdr:row>62</xdr:row>
      <xdr:rowOff>132443</xdr:rowOff>
    </xdr:to>
    <xdr:sp macro="" textlink="">
      <xdr:nvSpPr>
        <xdr:cNvPr id="700" name="フローチャート: 判断 699">
          <a:extLst>
            <a:ext uri="{FF2B5EF4-FFF2-40B4-BE49-F238E27FC236}">
              <a16:creationId xmlns:a16="http://schemas.microsoft.com/office/drawing/2014/main" id="{039E75FA-9D1F-4E74-A4A4-A0514DE3D58A}"/>
            </a:ext>
          </a:extLst>
        </xdr:cNvPr>
        <xdr:cNvSpPr/>
      </xdr:nvSpPr>
      <xdr:spPr>
        <a:xfrm>
          <a:off x="1793748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14515</xdr:rowOff>
    </xdr:from>
    <xdr:to>
      <xdr:col>102</xdr:col>
      <xdr:colOff>165100</xdr:colOff>
      <xdr:row>62</xdr:row>
      <xdr:rowOff>116115</xdr:rowOff>
    </xdr:to>
    <xdr:sp macro="" textlink="">
      <xdr:nvSpPr>
        <xdr:cNvPr id="701" name="フローチャート: 判断 700">
          <a:extLst>
            <a:ext uri="{FF2B5EF4-FFF2-40B4-BE49-F238E27FC236}">
              <a16:creationId xmlns:a16="http://schemas.microsoft.com/office/drawing/2014/main" id="{B8312AB9-1BD8-4B2F-860C-2C2736FE3789}"/>
            </a:ext>
          </a:extLst>
        </xdr:cNvPr>
        <xdr:cNvSpPr/>
      </xdr:nvSpPr>
      <xdr:spPr>
        <a:xfrm>
          <a:off x="17162780" y="1040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2" name="フローチャート: 判断 701">
          <a:extLst>
            <a:ext uri="{FF2B5EF4-FFF2-40B4-BE49-F238E27FC236}">
              <a16:creationId xmlns:a16="http://schemas.microsoft.com/office/drawing/2014/main" id="{2C086EBC-E723-4AC8-A970-20814CBCEB7D}"/>
            </a:ext>
          </a:extLst>
        </xdr:cNvPr>
        <xdr:cNvSpPr/>
      </xdr:nvSpPr>
      <xdr:spPr>
        <a:xfrm>
          <a:off x="16388080" y="10457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0CFEDD8-FC02-4C1A-9A61-1AA190D5499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B3F2C1F5-9DC8-47B5-8BC2-8F83D18FA9C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7E149072-1A87-40BC-A919-B2322FBD1CB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F64E116-48C3-4A5F-9362-2EE43243BA4C}"/>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A964E511-27F1-44DB-890A-FE06D0C29BE4}"/>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708" name="楕円 707">
          <a:extLst>
            <a:ext uri="{FF2B5EF4-FFF2-40B4-BE49-F238E27FC236}">
              <a16:creationId xmlns:a16="http://schemas.microsoft.com/office/drawing/2014/main" id="{7FE5E1CD-95B6-417F-84AF-9E212BD64D0D}"/>
            </a:ext>
          </a:extLst>
        </xdr:cNvPr>
        <xdr:cNvSpPr/>
      </xdr:nvSpPr>
      <xdr:spPr>
        <a:xfrm>
          <a:off x="1945894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155F6721-F4BD-4A00-B0DE-C574C9186DA6}"/>
            </a:ext>
          </a:extLst>
        </xdr:cNvPr>
        <xdr:cNvSpPr txBox="1"/>
      </xdr:nvSpPr>
      <xdr:spPr>
        <a:xfrm>
          <a:off x="19547840"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710" name="楕円 709">
          <a:extLst>
            <a:ext uri="{FF2B5EF4-FFF2-40B4-BE49-F238E27FC236}">
              <a16:creationId xmlns:a16="http://schemas.microsoft.com/office/drawing/2014/main" id="{08E3DED2-04B7-49AD-9EF8-06F7D450BF67}"/>
            </a:ext>
          </a:extLst>
        </xdr:cNvPr>
        <xdr:cNvSpPr/>
      </xdr:nvSpPr>
      <xdr:spPr>
        <a:xfrm>
          <a:off x="18735040" y="104571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711" name="直線コネクタ 710">
          <a:extLst>
            <a:ext uri="{FF2B5EF4-FFF2-40B4-BE49-F238E27FC236}">
              <a16:creationId xmlns:a16="http://schemas.microsoft.com/office/drawing/2014/main" id="{A5FB3CCB-1E11-4A79-B3C4-E2A6490DA65A}"/>
            </a:ext>
          </a:extLst>
        </xdr:cNvPr>
        <xdr:cNvCxnSpPr/>
      </xdr:nvCxnSpPr>
      <xdr:spPr>
        <a:xfrm>
          <a:off x="18778220" y="105079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79828</xdr:rowOff>
    </xdr:from>
    <xdr:to>
      <xdr:col>107</xdr:col>
      <xdr:colOff>101600</xdr:colOff>
      <xdr:row>63</xdr:row>
      <xdr:rowOff>9978</xdr:rowOff>
    </xdr:to>
    <xdr:sp macro="" textlink="">
      <xdr:nvSpPr>
        <xdr:cNvPr id="712" name="楕円 711">
          <a:extLst>
            <a:ext uri="{FF2B5EF4-FFF2-40B4-BE49-F238E27FC236}">
              <a16:creationId xmlns:a16="http://schemas.microsoft.com/office/drawing/2014/main" id="{57AFA056-C2F7-4331-9258-04D2BB3DCBAC}"/>
            </a:ext>
          </a:extLst>
        </xdr:cNvPr>
        <xdr:cNvSpPr/>
      </xdr:nvSpPr>
      <xdr:spPr>
        <a:xfrm>
          <a:off x="17937480" y="104735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130628</xdr:rowOff>
    </xdr:to>
    <xdr:cxnSp macro="">
      <xdr:nvCxnSpPr>
        <xdr:cNvPr id="713" name="直線コネクタ 712">
          <a:extLst>
            <a:ext uri="{FF2B5EF4-FFF2-40B4-BE49-F238E27FC236}">
              <a16:creationId xmlns:a16="http://schemas.microsoft.com/office/drawing/2014/main" id="{C7E4C199-CD5A-4089-AA5F-874855CE2E82}"/>
            </a:ext>
          </a:extLst>
        </xdr:cNvPr>
        <xdr:cNvCxnSpPr/>
      </xdr:nvCxnSpPr>
      <xdr:spPr>
        <a:xfrm flipV="1">
          <a:off x="17988280" y="10507980"/>
          <a:ext cx="78994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79828</xdr:rowOff>
    </xdr:from>
    <xdr:to>
      <xdr:col>102</xdr:col>
      <xdr:colOff>165100</xdr:colOff>
      <xdr:row>63</xdr:row>
      <xdr:rowOff>9978</xdr:rowOff>
    </xdr:to>
    <xdr:sp macro="" textlink="">
      <xdr:nvSpPr>
        <xdr:cNvPr id="714" name="楕円 713">
          <a:extLst>
            <a:ext uri="{FF2B5EF4-FFF2-40B4-BE49-F238E27FC236}">
              <a16:creationId xmlns:a16="http://schemas.microsoft.com/office/drawing/2014/main" id="{5DD58AD7-9A7B-4E09-8677-F30D48CD7F6C}"/>
            </a:ext>
          </a:extLst>
        </xdr:cNvPr>
        <xdr:cNvSpPr/>
      </xdr:nvSpPr>
      <xdr:spPr>
        <a:xfrm>
          <a:off x="17162780" y="104735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130628</xdr:rowOff>
    </xdr:from>
    <xdr:to>
      <xdr:col>107</xdr:col>
      <xdr:colOff>50800</xdr:colOff>
      <xdr:row>62</xdr:row>
      <xdr:rowOff>130628</xdr:rowOff>
    </xdr:to>
    <xdr:cxnSp macro="">
      <xdr:nvCxnSpPr>
        <xdr:cNvPr id="715" name="直線コネクタ 714">
          <a:extLst>
            <a:ext uri="{FF2B5EF4-FFF2-40B4-BE49-F238E27FC236}">
              <a16:creationId xmlns:a16="http://schemas.microsoft.com/office/drawing/2014/main" id="{90B2E90C-9D35-41A2-AF21-250349D5DF32}"/>
            </a:ext>
          </a:extLst>
        </xdr:cNvPr>
        <xdr:cNvCxnSpPr/>
      </xdr:nvCxnSpPr>
      <xdr:spPr>
        <a:xfrm>
          <a:off x="17213580" y="1052430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79828</xdr:rowOff>
    </xdr:from>
    <xdr:to>
      <xdr:col>98</xdr:col>
      <xdr:colOff>38100</xdr:colOff>
      <xdr:row>63</xdr:row>
      <xdr:rowOff>9978</xdr:rowOff>
    </xdr:to>
    <xdr:sp macro="" textlink="">
      <xdr:nvSpPr>
        <xdr:cNvPr id="716" name="楕円 715">
          <a:extLst>
            <a:ext uri="{FF2B5EF4-FFF2-40B4-BE49-F238E27FC236}">
              <a16:creationId xmlns:a16="http://schemas.microsoft.com/office/drawing/2014/main" id="{2979DC3F-EC76-4C3A-9A43-42145C0D579D}"/>
            </a:ext>
          </a:extLst>
        </xdr:cNvPr>
        <xdr:cNvSpPr/>
      </xdr:nvSpPr>
      <xdr:spPr>
        <a:xfrm>
          <a:off x="16388080" y="104735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130628</xdr:rowOff>
    </xdr:from>
    <xdr:to>
      <xdr:col>102</xdr:col>
      <xdr:colOff>114300</xdr:colOff>
      <xdr:row>62</xdr:row>
      <xdr:rowOff>130628</xdr:rowOff>
    </xdr:to>
    <xdr:cxnSp macro="">
      <xdr:nvCxnSpPr>
        <xdr:cNvPr id="717" name="直線コネクタ 716">
          <a:extLst>
            <a:ext uri="{FF2B5EF4-FFF2-40B4-BE49-F238E27FC236}">
              <a16:creationId xmlns:a16="http://schemas.microsoft.com/office/drawing/2014/main" id="{A13590FF-B722-45E8-BB6C-7BCDB3A1F7B7}"/>
            </a:ext>
          </a:extLst>
        </xdr:cNvPr>
        <xdr:cNvCxnSpPr/>
      </xdr:nvCxnSpPr>
      <xdr:spPr>
        <a:xfrm>
          <a:off x="16431260" y="1052430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8" name="n_1aveValue【保健センター・保健所】&#10;一人当たり面積">
          <a:extLst>
            <a:ext uri="{FF2B5EF4-FFF2-40B4-BE49-F238E27FC236}">
              <a16:creationId xmlns:a16="http://schemas.microsoft.com/office/drawing/2014/main" id="{262D2A8A-9790-450C-B1E7-4816894CC948}"/>
            </a:ext>
          </a:extLst>
        </xdr:cNvPr>
        <xdr:cNvSpPr txBox="1"/>
      </xdr:nvSpPr>
      <xdr:spPr>
        <a:xfrm>
          <a:off x="185611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148970</xdr:rowOff>
    </xdr:from>
    <xdr:ext cx="469744" cy="259045"/>
    <xdr:sp macro="" textlink="">
      <xdr:nvSpPr>
        <xdr:cNvPr id="719" name="n_2aveValue【保健センター・保健所】&#10;一人当たり面積">
          <a:extLst>
            <a:ext uri="{FF2B5EF4-FFF2-40B4-BE49-F238E27FC236}">
              <a16:creationId xmlns:a16="http://schemas.microsoft.com/office/drawing/2014/main" id="{A2CA9153-FFFE-436A-8849-726AC9BCB25E}"/>
            </a:ext>
          </a:extLst>
        </xdr:cNvPr>
        <xdr:cNvSpPr txBox="1"/>
      </xdr:nvSpPr>
      <xdr:spPr>
        <a:xfrm>
          <a:off x="17776267" y="102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132642</xdr:rowOff>
    </xdr:from>
    <xdr:ext cx="469744" cy="259045"/>
    <xdr:sp macro="" textlink="">
      <xdr:nvSpPr>
        <xdr:cNvPr id="720" name="n_3aveValue【保健センター・保健所】&#10;一人当たり面積">
          <a:extLst>
            <a:ext uri="{FF2B5EF4-FFF2-40B4-BE49-F238E27FC236}">
              <a16:creationId xmlns:a16="http://schemas.microsoft.com/office/drawing/2014/main" id="{E597F39D-2FF4-4567-8AFA-8562AAD192EA}"/>
            </a:ext>
          </a:extLst>
        </xdr:cNvPr>
        <xdr:cNvSpPr txBox="1"/>
      </xdr:nvSpPr>
      <xdr:spPr>
        <a:xfrm>
          <a:off x="17001567" y="1019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10177</xdr:rowOff>
    </xdr:from>
    <xdr:ext cx="469744" cy="259045"/>
    <xdr:sp macro="" textlink="">
      <xdr:nvSpPr>
        <xdr:cNvPr id="721" name="n_4aveValue【保健センター・保健所】&#10;一人当たり面積">
          <a:extLst>
            <a:ext uri="{FF2B5EF4-FFF2-40B4-BE49-F238E27FC236}">
              <a16:creationId xmlns:a16="http://schemas.microsoft.com/office/drawing/2014/main" id="{5D750E35-96E3-4C3C-AB4C-70AE2E079E21}"/>
            </a:ext>
          </a:extLst>
        </xdr:cNvPr>
        <xdr:cNvSpPr txBox="1"/>
      </xdr:nvSpPr>
      <xdr:spPr>
        <a:xfrm>
          <a:off x="1622686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22" name="n_1mainValue【保健センター・保健所】&#10;一人当たり面積">
          <a:extLst>
            <a:ext uri="{FF2B5EF4-FFF2-40B4-BE49-F238E27FC236}">
              <a16:creationId xmlns:a16="http://schemas.microsoft.com/office/drawing/2014/main" id="{DB418CB0-FE00-43DA-9133-D886466F25D9}"/>
            </a:ext>
          </a:extLst>
        </xdr:cNvPr>
        <xdr:cNvSpPr txBox="1"/>
      </xdr:nvSpPr>
      <xdr:spPr>
        <a:xfrm>
          <a:off x="1856112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1105</xdr:rowOff>
    </xdr:from>
    <xdr:ext cx="469744" cy="259045"/>
    <xdr:sp macro="" textlink="">
      <xdr:nvSpPr>
        <xdr:cNvPr id="723" name="n_2mainValue【保健センター・保健所】&#10;一人当たり面積">
          <a:extLst>
            <a:ext uri="{FF2B5EF4-FFF2-40B4-BE49-F238E27FC236}">
              <a16:creationId xmlns:a16="http://schemas.microsoft.com/office/drawing/2014/main" id="{D1F5B8D0-E23B-475A-8BB9-EA7E6E4157BF}"/>
            </a:ext>
          </a:extLst>
        </xdr:cNvPr>
        <xdr:cNvSpPr txBox="1"/>
      </xdr:nvSpPr>
      <xdr:spPr>
        <a:xfrm>
          <a:off x="17776267" y="1056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1105</xdr:rowOff>
    </xdr:from>
    <xdr:ext cx="469744" cy="259045"/>
    <xdr:sp macro="" textlink="">
      <xdr:nvSpPr>
        <xdr:cNvPr id="724" name="n_3mainValue【保健センター・保健所】&#10;一人当たり面積">
          <a:extLst>
            <a:ext uri="{FF2B5EF4-FFF2-40B4-BE49-F238E27FC236}">
              <a16:creationId xmlns:a16="http://schemas.microsoft.com/office/drawing/2014/main" id="{4C4CAC6A-A3BC-4709-8E0C-B0006D3C9932}"/>
            </a:ext>
          </a:extLst>
        </xdr:cNvPr>
        <xdr:cNvSpPr txBox="1"/>
      </xdr:nvSpPr>
      <xdr:spPr>
        <a:xfrm>
          <a:off x="17001567" y="1056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1105</xdr:rowOff>
    </xdr:from>
    <xdr:ext cx="469744" cy="259045"/>
    <xdr:sp macro="" textlink="">
      <xdr:nvSpPr>
        <xdr:cNvPr id="725" name="n_4mainValue【保健センター・保健所】&#10;一人当たり面積">
          <a:extLst>
            <a:ext uri="{FF2B5EF4-FFF2-40B4-BE49-F238E27FC236}">
              <a16:creationId xmlns:a16="http://schemas.microsoft.com/office/drawing/2014/main" id="{4710268B-81C0-4448-9DEE-3158607CB4FE}"/>
            </a:ext>
          </a:extLst>
        </xdr:cNvPr>
        <xdr:cNvSpPr txBox="1"/>
      </xdr:nvSpPr>
      <xdr:spPr>
        <a:xfrm>
          <a:off x="16226867" y="1056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972CBC8F-751E-48F7-91B2-3ECB51F5069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DC74C7B1-47A6-4A39-930E-8367AFB872F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8C1774D7-2C31-4ED1-B392-37D51F412AA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7F6913BF-2990-4E1F-9A33-FE6211315DF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8C2437F0-9591-4CCC-B994-8739889277C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4806E8E3-9ACB-4791-914F-E5007011E6D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728D727E-C510-4090-9F9C-7213E2BEED7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6837BC5C-3FC7-44EC-847C-5903E96FD45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62BA5559-AE0C-4C30-A99A-B701F8C352A6}"/>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68E96095-B6E1-49BC-B87C-E966E09D15E5}"/>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994A196B-0145-416D-85F2-2A583870A2EC}"/>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5682D182-F32C-4D31-8168-A6CE8724AA01}"/>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E82289C2-85F2-417D-BF9C-B1580E286474}"/>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508407A3-8847-4B48-A543-53B4340A7A52}"/>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77AB8C11-4988-4250-B623-865CADC534CC}"/>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F01B87AA-39DE-4D93-A674-D08150B1FDFE}"/>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16A1FBCE-8436-4111-AAEA-3EF611B73AD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D62B0E79-8986-4965-AEE0-60A742ADD60E}"/>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0BEEE84D-44E7-4581-9631-3F61A23D7BB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25BB28C6-FCD9-4A9D-8DB2-3B67CBCB3973}"/>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9BBFBA74-AE60-462E-9025-3E83CCB9D6D4}"/>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626BE559-B195-449B-9708-C23B5C696BE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9873FF90-1F0C-4E7F-9B6C-A47A52C79B25}"/>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460E07AF-0735-4447-9964-C4875EA64C7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80011</xdr:rowOff>
    </xdr:from>
    <xdr:to>
      <xdr:col>85</xdr:col>
      <xdr:colOff>126364</xdr:colOff>
      <xdr:row>85</xdr:row>
      <xdr:rowOff>142875</xdr:rowOff>
    </xdr:to>
    <xdr:cxnSp macro="">
      <xdr:nvCxnSpPr>
        <xdr:cNvPr id="750" name="直線コネクタ 749">
          <a:extLst>
            <a:ext uri="{FF2B5EF4-FFF2-40B4-BE49-F238E27FC236}">
              <a16:creationId xmlns:a16="http://schemas.microsoft.com/office/drawing/2014/main" id="{9714CE3A-69BF-4600-9967-275667B94436}"/>
            </a:ext>
          </a:extLst>
        </xdr:cNvPr>
        <xdr:cNvCxnSpPr/>
      </xdr:nvCxnSpPr>
      <xdr:spPr>
        <a:xfrm flipV="1">
          <a:off x="14375764" y="12988291"/>
          <a:ext cx="0" cy="1403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F6C15E26-B581-4B5B-8EBE-8226AC25E325}"/>
            </a:ext>
          </a:extLst>
        </xdr:cNvPr>
        <xdr:cNvSpPr txBox="1"/>
      </xdr:nvSpPr>
      <xdr:spPr>
        <a:xfrm>
          <a:off x="14414500"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752" name="直線コネクタ 751">
          <a:extLst>
            <a:ext uri="{FF2B5EF4-FFF2-40B4-BE49-F238E27FC236}">
              <a16:creationId xmlns:a16="http://schemas.microsoft.com/office/drawing/2014/main" id="{298B66BF-8384-4C8C-A676-A518B329A430}"/>
            </a:ext>
          </a:extLst>
        </xdr:cNvPr>
        <xdr:cNvCxnSpPr/>
      </xdr:nvCxnSpPr>
      <xdr:spPr>
        <a:xfrm>
          <a:off x="14287500" y="14392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26688</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FD789B32-3C0C-45F9-ABCD-945137F41B71}"/>
            </a:ext>
          </a:extLst>
        </xdr:cNvPr>
        <xdr:cNvSpPr txBox="1"/>
      </xdr:nvSpPr>
      <xdr:spPr>
        <a:xfrm>
          <a:off x="14414500" y="12767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80011</xdr:rowOff>
    </xdr:from>
    <xdr:to>
      <xdr:col>86</xdr:col>
      <xdr:colOff>25400</xdr:colOff>
      <xdr:row>77</xdr:row>
      <xdr:rowOff>80011</xdr:rowOff>
    </xdr:to>
    <xdr:cxnSp macro="">
      <xdr:nvCxnSpPr>
        <xdr:cNvPr id="754" name="直線コネクタ 753">
          <a:extLst>
            <a:ext uri="{FF2B5EF4-FFF2-40B4-BE49-F238E27FC236}">
              <a16:creationId xmlns:a16="http://schemas.microsoft.com/office/drawing/2014/main" id="{BA0CF84E-F1F6-4933-A4F4-033A74ED54D1}"/>
            </a:ext>
          </a:extLst>
        </xdr:cNvPr>
        <xdr:cNvCxnSpPr/>
      </xdr:nvCxnSpPr>
      <xdr:spPr>
        <a:xfrm>
          <a:off x="14287500" y="12988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158766</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C8294F81-93A0-4A06-92CB-EA8C45139E38}"/>
            </a:ext>
          </a:extLst>
        </xdr:cNvPr>
        <xdr:cNvSpPr txBox="1"/>
      </xdr:nvSpPr>
      <xdr:spPr>
        <a:xfrm>
          <a:off x="14414500" y="13569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756" name="フローチャート: 判断 755">
          <a:extLst>
            <a:ext uri="{FF2B5EF4-FFF2-40B4-BE49-F238E27FC236}">
              <a16:creationId xmlns:a16="http://schemas.microsoft.com/office/drawing/2014/main" id="{3BBFCFD3-0810-4966-90D9-195F470C9BC3}"/>
            </a:ext>
          </a:extLst>
        </xdr:cNvPr>
        <xdr:cNvSpPr/>
      </xdr:nvSpPr>
      <xdr:spPr>
        <a:xfrm>
          <a:off x="14325600" y="1371472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757" name="フローチャート: 判断 756">
          <a:extLst>
            <a:ext uri="{FF2B5EF4-FFF2-40B4-BE49-F238E27FC236}">
              <a16:creationId xmlns:a16="http://schemas.microsoft.com/office/drawing/2014/main" id="{7A6A5BFF-4C12-44A3-9E10-CBE52B234A65}"/>
            </a:ext>
          </a:extLst>
        </xdr:cNvPr>
        <xdr:cNvSpPr/>
      </xdr:nvSpPr>
      <xdr:spPr>
        <a:xfrm>
          <a:off x="1357884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758" name="フローチャート: 判断 757">
          <a:extLst>
            <a:ext uri="{FF2B5EF4-FFF2-40B4-BE49-F238E27FC236}">
              <a16:creationId xmlns:a16="http://schemas.microsoft.com/office/drawing/2014/main" id="{872DC539-0929-4474-903E-D50A9B2F6827}"/>
            </a:ext>
          </a:extLst>
        </xdr:cNvPr>
        <xdr:cNvSpPr/>
      </xdr:nvSpPr>
      <xdr:spPr>
        <a:xfrm>
          <a:off x="12804140" y="136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147320</xdr:rowOff>
    </xdr:from>
    <xdr:to>
      <xdr:col>72</xdr:col>
      <xdr:colOff>38100</xdr:colOff>
      <xdr:row>81</xdr:row>
      <xdr:rowOff>77470</xdr:rowOff>
    </xdr:to>
    <xdr:sp macro="" textlink="">
      <xdr:nvSpPr>
        <xdr:cNvPr id="759" name="フローチャート: 判断 758">
          <a:extLst>
            <a:ext uri="{FF2B5EF4-FFF2-40B4-BE49-F238E27FC236}">
              <a16:creationId xmlns:a16="http://schemas.microsoft.com/office/drawing/2014/main" id="{E8DFECE4-C033-4640-8E7A-B91B0D453179}"/>
            </a:ext>
          </a:extLst>
        </xdr:cNvPr>
        <xdr:cNvSpPr/>
      </xdr:nvSpPr>
      <xdr:spPr>
        <a:xfrm>
          <a:off x="12029440" y="13558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78739</xdr:rowOff>
    </xdr:from>
    <xdr:to>
      <xdr:col>67</xdr:col>
      <xdr:colOff>101600</xdr:colOff>
      <xdr:row>82</xdr:row>
      <xdr:rowOff>8889</xdr:rowOff>
    </xdr:to>
    <xdr:sp macro="" textlink="">
      <xdr:nvSpPr>
        <xdr:cNvPr id="760" name="フローチャート: 判断 759">
          <a:extLst>
            <a:ext uri="{FF2B5EF4-FFF2-40B4-BE49-F238E27FC236}">
              <a16:creationId xmlns:a16="http://schemas.microsoft.com/office/drawing/2014/main" id="{479DF2C0-AF2C-4524-BF70-552233232264}"/>
            </a:ext>
          </a:extLst>
        </xdr:cNvPr>
        <xdr:cNvSpPr/>
      </xdr:nvSpPr>
      <xdr:spPr>
        <a:xfrm>
          <a:off x="11231880" y="13657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35723307-240D-43F7-81C9-72C4CC01A2D4}"/>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3A6FC026-7244-4D5C-B29A-A9C0ADCE72DB}"/>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C0D85FE7-D2F1-44FE-9B52-8C88F8236DE7}"/>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5EFEFDF6-E405-43AE-9ECF-9C60B8CD4491}"/>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82DFE5B8-9A9F-4034-B6D0-8275E27CA8F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92075</xdr:rowOff>
    </xdr:from>
    <xdr:to>
      <xdr:col>85</xdr:col>
      <xdr:colOff>177800</xdr:colOff>
      <xdr:row>83</xdr:row>
      <xdr:rowOff>22225</xdr:rowOff>
    </xdr:to>
    <xdr:sp macro="" textlink="">
      <xdr:nvSpPr>
        <xdr:cNvPr id="766" name="楕円 765">
          <a:extLst>
            <a:ext uri="{FF2B5EF4-FFF2-40B4-BE49-F238E27FC236}">
              <a16:creationId xmlns:a16="http://schemas.microsoft.com/office/drawing/2014/main" id="{055A685F-E525-4F52-B918-BC0FDA4376AB}"/>
            </a:ext>
          </a:extLst>
        </xdr:cNvPr>
        <xdr:cNvSpPr/>
      </xdr:nvSpPr>
      <xdr:spPr>
        <a:xfrm>
          <a:off x="14325600" y="138385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70502</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8C8CB53C-DCAF-4BAD-BAA4-FD7A26591D38}"/>
            </a:ext>
          </a:extLst>
        </xdr:cNvPr>
        <xdr:cNvSpPr txBox="1"/>
      </xdr:nvSpPr>
      <xdr:spPr>
        <a:xfrm>
          <a:off x="14414500" y="13816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67311</xdr:rowOff>
    </xdr:from>
    <xdr:to>
      <xdr:col>81</xdr:col>
      <xdr:colOff>101600</xdr:colOff>
      <xdr:row>82</xdr:row>
      <xdr:rowOff>168911</xdr:rowOff>
    </xdr:to>
    <xdr:sp macro="" textlink="">
      <xdr:nvSpPr>
        <xdr:cNvPr id="768" name="楕円 767">
          <a:extLst>
            <a:ext uri="{FF2B5EF4-FFF2-40B4-BE49-F238E27FC236}">
              <a16:creationId xmlns:a16="http://schemas.microsoft.com/office/drawing/2014/main" id="{66F8DC8E-AD7B-407F-B1BC-134988E700A7}"/>
            </a:ext>
          </a:extLst>
        </xdr:cNvPr>
        <xdr:cNvSpPr/>
      </xdr:nvSpPr>
      <xdr:spPr>
        <a:xfrm>
          <a:off x="13578840" y="1381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118111</xdr:rowOff>
    </xdr:from>
    <xdr:to>
      <xdr:col>85</xdr:col>
      <xdr:colOff>127000</xdr:colOff>
      <xdr:row>82</xdr:row>
      <xdr:rowOff>142875</xdr:rowOff>
    </xdr:to>
    <xdr:cxnSp macro="">
      <xdr:nvCxnSpPr>
        <xdr:cNvPr id="769" name="直線コネクタ 768">
          <a:extLst>
            <a:ext uri="{FF2B5EF4-FFF2-40B4-BE49-F238E27FC236}">
              <a16:creationId xmlns:a16="http://schemas.microsoft.com/office/drawing/2014/main" id="{2D027652-802D-44D3-8C87-B5B398D1B15E}"/>
            </a:ext>
          </a:extLst>
        </xdr:cNvPr>
        <xdr:cNvCxnSpPr/>
      </xdr:nvCxnSpPr>
      <xdr:spPr>
        <a:xfrm>
          <a:off x="13629640" y="13864591"/>
          <a:ext cx="74676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38736</xdr:rowOff>
    </xdr:from>
    <xdr:to>
      <xdr:col>76</xdr:col>
      <xdr:colOff>165100</xdr:colOff>
      <xdr:row>82</xdr:row>
      <xdr:rowOff>140336</xdr:rowOff>
    </xdr:to>
    <xdr:sp macro="" textlink="">
      <xdr:nvSpPr>
        <xdr:cNvPr id="770" name="楕円 769">
          <a:extLst>
            <a:ext uri="{FF2B5EF4-FFF2-40B4-BE49-F238E27FC236}">
              <a16:creationId xmlns:a16="http://schemas.microsoft.com/office/drawing/2014/main" id="{B53BA781-F9A7-485F-8EA2-9BF965AE8D7C}"/>
            </a:ext>
          </a:extLst>
        </xdr:cNvPr>
        <xdr:cNvSpPr/>
      </xdr:nvSpPr>
      <xdr:spPr>
        <a:xfrm>
          <a:off x="12804140" y="1378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89536</xdr:rowOff>
    </xdr:from>
    <xdr:to>
      <xdr:col>81</xdr:col>
      <xdr:colOff>50800</xdr:colOff>
      <xdr:row>82</xdr:row>
      <xdr:rowOff>118111</xdr:rowOff>
    </xdr:to>
    <xdr:cxnSp macro="">
      <xdr:nvCxnSpPr>
        <xdr:cNvPr id="771" name="直線コネクタ 770">
          <a:extLst>
            <a:ext uri="{FF2B5EF4-FFF2-40B4-BE49-F238E27FC236}">
              <a16:creationId xmlns:a16="http://schemas.microsoft.com/office/drawing/2014/main" id="{BB8F2495-3D60-483B-B59D-42309B24DBB9}"/>
            </a:ext>
          </a:extLst>
        </xdr:cNvPr>
        <xdr:cNvCxnSpPr/>
      </xdr:nvCxnSpPr>
      <xdr:spPr>
        <a:xfrm>
          <a:off x="12854940" y="13836016"/>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25400</xdr:rowOff>
    </xdr:from>
    <xdr:to>
      <xdr:col>72</xdr:col>
      <xdr:colOff>38100</xdr:colOff>
      <xdr:row>82</xdr:row>
      <xdr:rowOff>127000</xdr:rowOff>
    </xdr:to>
    <xdr:sp macro="" textlink="">
      <xdr:nvSpPr>
        <xdr:cNvPr id="772" name="楕円 771">
          <a:extLst>
            <a:ext uri="{FF2B5EF4-FFF2-40B4-BE49-F238E27FC236}">
              <a16:creationId xmlns:a16="http://schemas.microsoft.com/office/drawing/2014/main" id="{3AB97F26-78D9-4C9B-A4BE-E197EBE28BC2}"/>
            </a:ext>
          </a:extLst>
        </xdr:cNvPr>
        <xdr:cNvSpPr/>
      </xdr:nvSpPr>
      <xdr:spPr>
        <a:xfrm>
          <a:off x="12029440" y="137718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76200</xdr:rowOff>
    </xdr:from>
    <xdr:to>
      <xdr:col>76</xdr:col>
      <xdr:colOff>114300</xdr:colOff>
      <xdr:row>82</xdr:row>
      <xdr:rowOff>89536</xdr:rowOff>
    </xdr:to>
    <xdr:cxnSp macro="">
      <xdr:nvCxnSpPr>
        <xdr:cNvPr id="773" name="直線コネクタ 772">
          <a:extLst>
            <a:ext uri="{FF2B5EF4-FFF2-40B4-BE49-F238E27FC236}">
              <a16:creationId xmlns:a16="http://schemas.microsoft.com/office/drawing/2014/main" id="{7BF4AF27-E4FC-4DF7-91A0-7895CE4AFAA5}"/>
            </a:ext>
          </a:extLst>
        </xdr:cNvPr>
        <xdr:cNvCxnSpPr/>
      </xdr:nvCxnSpPr>
      <xdr:spPr>
        <a:xfrm>
          <a:off x="12072620" y="13822680"/>
          <a:ext cx="78232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168275</xdr:rowOff>
    </xdr:from>
    <xdr:to>
      <xdr:col>67</xdr:col>
      <xdr:colOff>101600</xdr:colOff>
      <xdr:row>82</xdr:row>
      <xdr:rowOff>98425</xdr:rowOff>
    </xdr:to>
    <xdr:sp macro="" textlink="">
      <xdr:nvSpPr>
        <xdr:cNvPr id="774" name="楕円 773">
          <a:extLst>
            <a:ext uri="{FF2B5EF4-FFF2-40B4-BE49-F238E27FC236}">
              <a16:creationId xmlns:a16="http://schemas.microsoft.com/office/drawing/2014/main" id="{B543F65E-7726-4890-B828-3803E2351BF2}"/>
            </a:ext>
          </a:extLst>
        </xdr:cNvPr>
        <xdr:cNvSpPr/>
      </xdr:nvSpPr>
      <xdr:spPr>
        <a:xfrm>
          <a:off x="11231880" y="13747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47625</xdr:rowOff>
    </xdr:from>
    <xdr:to>
      <xdr:col>71</xdr:col>
      <xdr:colOff>177800</xdr:colOff>
      <xdr:row>82</xdr:row>
      <xdr:rowOff>76200</xdr:rowOff>
    </xdr:to>
    <xdr:cxnSp macro="">
      <xdr:nvCxnSpPr>
        <xdr:cNvPr id="775" name="直線コネクタ 774">
          <a:extLst>
            <a:ext uri="{FF2B5EF4-FFF2-40B4-BE49-F238E27FC236}">
              <a16:creationId xmlns:a16="http://schemas.microsoft.com/office/drawing/2014/main" id="{67D8076E-B79A-403F-83FB-7250D636E1E8}"/>
            </a:ext>
          </a:extLst>
        </xdr:cNvPr>
        <xdr:cNvCxnSpPr/>
      </xdr:nvCxnSpPr>
      <xdr:spPr>
        <a:xfrm>
          <a:off x="11282680" y="1379410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776" name="n_1aveValue【消防施設】&#10;有形固定資産減価償却率">
          <a:extLst>
            <a:ext uri="{FF2B5EF4-FFF2-40B4-BE49-F238E27FC236}">
              <a16:creationId xmlns:a16="http://schemas.microsoft.com/office/drawing/2014/main" id="{89CEA5B1-8AA9-4950-AC97-5150491FD262}"/>
            </a:ext>
          </a:extLst>
        </xdr:cNvPr>
        <xdr:cNvSpPr txBox="1"/>
      </xdr:nvSpPr>
      <xdr:spPr>
        <a:xfrm>
          <a:off x="134372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777" name="n_2aveValue【消防施設】&#10;有形固定資産減価償却率">
          <a:extLst>
            <a:ext uri="{FF2B5EF4-FFF2-40B4-BE49-F238E27FC236}">
              <a16:creationId xmlns:a16="http://schemas.microsoft.com/office/drawing/2014/main" id="{4B13072D-C160-4562-A1D5-221523EB87EC}"/>
            </a:ext>
          </a:extLst>
        </xdr:cNvPr>
        <xdr:cNvSpPr txBox="1"/>
      </xdr:nvSpPr>
      <xdr:spPr>
        <a:xfrm>
          <a:off x="12675244" y="133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93997</xdr:rowOff>
    </xdr:from>
    <xdr:ext cx="405111" cy="259045"/>
    <xdr:sp macro="" textlink="">
      <xdr:nvSpPr>
        <xdr:cNvPr id="778" name="n_3aveValue【消防施設】&#10;有形固定資産減価償却率">
          <a:extLst>
            <a:ext uri="{FF2B5EF4-FFF2-40B4-BE49-F238E27FC236}">
              <a16:creationId xmlns:a16="http://schemas.microsoft.com/office/drawing/2014/main" id="{1AB2D031-DA6D-4A95-ACAF-6B329325D674}"/>
            </a:ext>
          </a:extLst>
        </xdr:cNvPr>
        <xdr:cNvSpPr txBox="1"/>
      </xdr:nvSpPr>
      <xdr:spPr>
        <a:xfrm>
          <a:off x="1190054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25416</xdr:rowOff>
    </xdr:from>
    <xdr:ext cx="405111" cy="259045"/>
    <xdr:sp macro="" textlink="">
      <xdr:nvSpPr>
        <xdr:cNvPr id="779" name="n_4aveValue【消防施設】&#10;有形固定資産減価償却率">
          <a:extLst>
            <a:ext uri="{FF2B5EF4-FFF2-40B4-BE49-F238E27FC236}">
              <a16:creationId xmlns:a16="http://schemas.microsoft.com/office/drawing/2014/main" id="{A98D5A3F-7F82-4B47-AF6D-E20C5B0109D5}"/>
            </a:ext>
          </a:extLst>
        </xdr:cNvPr>
        <xdr:cNvSpPr txBox="1"/>
      </xdr:nvSpPr>
      <xdr:spPr>
        <a:xfrm>
          <a:off x="1110298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160038</xdr:rowOff>
    </xdr:from>
    <xdr:ext cx="405111" cy="259045"/>
    <xdr:sp macro="" textlink="">
      <xdr:nvSpPr>
        <xdr:cNvPr id="780" name="n_1mainValue【消防施設】&#10;有形固定資産減価償却率">
          <a:extLst>
            <a:ext uri="{FF2B5EF4-FFF2-40B4-BE49-F238E27FC236}">
              <a16:creationId xmlns:a16="http://schemas.microsoft.com/office/drawing/2014/main" id="{85E320CD-2E37-49AF-B23A-CACE095500F3}"/>
            </a:ext>
          </a:extLst>
        </xdr:cNvPr>
        <xdr:cNvSpPr txBox="1"/>
      </xdr:nvSpPr>
      <xdr:spPr>
        <a:xfrm>
          <a:off x="13437244" y="1390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131463</xdr:rowOff>
    </xdr:from>
    <xdr:ext cx="405111" cy="259045"/>
    <xdr:sp macro="" textlink="">
      <xdr:nvSpPr>
        <xdr:cNvPr id="781" name="n_2mainValue【消防施設】&#10;有形固定資産減価償却率">
          <a:extLst>
            <a:ext uri="{FF2B5EF4-FFF2-40B4-BE49-F238E27FC236}">
              <a16:creationId xmlns:a16="http://schemas.microsoft.com/office/drawing/2014/main" id="{B79E9CA2-F9F3-4915-A134-4C7A551ED7F8}"/>
            </a:ext>
          </a:extLst>
        </xdr:cNvPr>
        <xdr:cNvSpPr txBox="1"/>
      </xdr:nvSpPr>
      <xdr:spPr>
        <a:xfrm>
          <a:off x="12675244" y="1387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118127</xdr:rowOff>
    </xdr:from>
    <xdr:ext cx="405111" cy="259045"/>
    <xdr:sp macro="" textlink="">
      <xdr:nvSpPr>
        <xdr:cNvPr id="782" name="n_3mainValue【消防施設】&#10;有形固定資産減価償却率">
          <a:extLst>
            <a:ext uri="{FF2B5EF4-FFF2-40B4-BE49-F238E27FC236}">
              <a16:creationId xmlns:a16="http://schemas.microsoft.com/office/drawing/2014/main" id="{38053EA7-E286-4E17-9F42-6A639CD821DB}"/>
            </a:ext>
          </a:extLst>
        </xdr:cNvPr>
        <xdr:cNvSpPr txBox="1"/>
      </xdr:nvSpPr>
      <xdr:spPr>
        <a:xfrm>
          <a:off x="119005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89552</xdr:rowOff>
    </xdr:from>
    <xdr:ext cx="405111" cy="259045"/>
    <xdr:sp macro="" textlink="">
      <xdr:nvSpPr>
        <xdr:cNvPr id="783" name="n_4mainValue【消防施設】&#10;有形固定資産減価償却率">
          <a:extLst>
            <a:ext uri="{FF2B5EF4-FFF2-40B4-BE49-F238E27FC236}">
              <a16:creationId xmlns:a16="http://schemas.microsoft.com/office/drawing/2014/main" id="{B2565345-8711-4563-BC4D-59CB86724F68}"/>
            </a:ext>
          </a:extLst>
        </xdr:cNvPr>
        <xdr:cNvSpPr txBox="1"/>
      </xdr:nvSpPr>
      <xdr:spPr>
        <a:xfrm>
          <a:off x="11102984" y="1383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B77AB0FC-05D6-49D8-819B-DA413CC7035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A1BDBA8A-2B45-404F-806E-2EE0B935EC7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10217DB1-32C3-46DE-87BE-80CFC78CD23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D37F25E3-B05D-493D-A2F7-EAF610630D6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58BB2718-3479-44F3-8275-B084A0A992E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9FA1741E-1C3E-48B2-9ABE-0B8FA609D08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62838A27-B51B-490E-A0D6-B3B7E051A7AB}"/>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4E9F57AC-2BF4-4C1C-B994-D33217536D2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BB7E02A4-44B9-4E88-A8D6-3CED97607581}"/>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B4491AC4-AFF3-4119-A165-C6D59E2142E5}"/>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524FD60F-32CF-44F8-BD49-73A16FEB825A}"/>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C7504350-FA7F-41C0-9E83-D8B83D74462C}"/>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432D25C8-ED1F-4206-9003-36D764787D62}"/>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3EC285C4-2938-4D89-807A-0F0E18285F7E}"/>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84CDCC43-074A-4A5D-A99A-62D9BBC6EDE8}"/>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884E1BA0-3ABD-4154-95AF-C9A4D0F55FC2}"/>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7C421350-3940-4F63-9B30-F24F0EBE27B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B3A86353-9440-4AF7-85A1-CF87A65299B7}"/>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0741251F-8662-4E89-A434-C1071110258F}"/>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DC880CB0-33EA-4C08-914D-45A8AB8521D6}"/>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7FA02F39-48E7-4FF1-A6A8-7B2DB362F98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24742D0C-7C22-4F4A-A311-D465DEC28B78}"/>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3F4838E6-1E95-4947-AE86-F00C5905107B}"/>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7" name="直線コネクタ 806">
          <a:extLst>
            <a:ext uri="{FF2B5EF4-FFF2-40B4-BE49-F238E27FC236}">
              <a16:creationId xmlns:a16="http://schemas.microsoft.com/office/drawing/2014/main" id="{B6BF32D0-0B3E-444D-A720-44153DA666E0}"/>
            </a:ext>
          </a:extLst>
        </xdr:cNvPr>
        <xdr:cNvCxnSpPr/>
      </xdr:nvCxnSpPr>
      <xdr:spPr>
        <a:xfrm flipV="1">
          <a:off x="19509104" y="129921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8" name="【消防施設】&#10;一人当たり面積最小値テキスト">
          <a:extLst>
            <a:ext uri="{FF2B5EF4-FFF2-40B4-BE49-F238E27FC236}">
              <a16:creationId xmlns:a16="http://schemas.microsoft.com/office/drawing/2014/main" id="{88953837-BB28-4812-9B9A-EACA03CAFB73}"/>
            </a:ext>
          </a:extLst>
        </xdr:cNvPr>
        <xdr:cNvSpPr txBox="1"/>
      </xdr:nvSpPr>
      <xdr:spPr>
        <a:xfrm>
          <a:off x="1954784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9" name="直線コネクタ 808">
          <a:extLst>
            <a:ext uri="{FF2B5EF4-FFF2-40B4-BE49-F238E27FC236}">
              <a16:creationId xmlns:a16="http://schemas.microsoft.com/office/drawing/2014/main" id="{1953782B-F7AB-46C9-94B2-CD47F40EF3B6}"/>
            </a:ext>
          </a:extLst>
        </xdr:cNvPr>
        <xdr:cNvCxnSpPr/>
      </xdr:nvCxnSpPr>
      <xdr:spPr>
        <a:xfrm>
          <a:off x="1944370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10" name="【消防施設】&#10;一人当たり面積最大値テキスト">
          <a:extLst>
            <a:ext uri="{FF2B5EF4-FFF2-40B4-BE49-F238E27FC236}">
              <a16:creationId xmlns:a16="http://schemas.microsoft.com/office/drawing/2014/main" id="{573DF839-58E4-419A-9BB2-5E990625F362}"/>
            </a:ext>
          </a:extLst>
        </xdr:cNvPr>
        <xdr:cNvSpPr txBox="1"/>
      </xdr:nvSpPr>
      <xdr:spPr>
        <a:xfrm>
          <a:off x="19547840" y="1277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1" name="直線コネクタ 810">
          <a:extLst>
            <a:ext uri="{FF2B5EF4-FFF2-40B4-BE49-F238E27FC236}">
              <a16:creationId xmlns:a16="http://schemas.microsoft.com/office/drawing/2014/main" id="{F53A5682-77CE-4CB8-843A-DCF66AD6CC74}"/>
            </a:ext>
          </a:extLst>
        </xdr:cNvPr>
        <xdr:cNvCxnSpPr/>
      </xdr:nvCxnSpPr>
      <xdr:spPr>
        <a:xfrm>
          <a:off x="19443700" y="12992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812" name="【消防施設】&#10;一人当たり面積平均値テキスト">
          <a:extLst>
            <a:ext uri="{FF2B5EF4-FFF2-40B4-BE49-F238E27FC236}">
              <a16:creationId xmlns:a16="http://schemas.microsoft.com/office/drawing/2014/main" id="{4E673C81-2099-4D61-AB1F-9BE30B92EF26}"/>
            </a:ext>
          </a:extLst>
        </xdr:cNvPr>
        <xdr:cNvSpPr txBox="1"/>
      </xdr:nvSpPr>
      <xdr:spPr>
        <a:xfrm>
          <a:off x="19547840" y="14080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13" name="フローチャート: 判断 812">
          <a:extLst>
            <a:ext uri="{FF2B5EF4-FFF2-40B4-BE49-F238E27FC236}">
              <a16:creationId xmlns:a16="http://schemas.microsoft.com/office/drawing/2014/main" id="{BA322D32-6C84-45F7-8E45-5E08DB7BF7E3}"/>
            </a:ext>
          </a:extLst>
        </xdr:cNvPr>
        <xdr:cNvSpPr/>
      </xdr:nvSpPr>
      <xdr:spPr>
        <a:xfrm>
          <a:off x="19458940" y="14225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4" name="フローチャート: 判断 813">
          <a:extLst>
            <a:ext uri="{FF2B5EF4-FFF2-40B4-BE49-F238E27FC236}">
              <a16:creationId xmlns:a16="http://schemas.microsoft.com/office/drawing/2014/main" id="{802C88BD-514C-4EB6-B427-297AAFE313A9}"/>
            </a:ext>
          </a:extLst>
        </xdr:cNvPr>
        <xdr:cNvSpPr/>
      </xdr:nvSpPr>
      <xdr:spPr>
        <a:xfrm>
          <a:off x="18735040" y="142252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139700</xdr:rowOff>
    </xdr:from>
    <xdr:to>
      <xdr:col>107</xdr:col>
      <xdr:colOff>101600</xdr:colOff>
      <xdr:row>85</xdr:row>
      <xdr:rowOff>69850</xdr:rowOff>
    </xdr:to>
    <xdr:sp macro="" textlink="">
      <xdr:nvSpPr>
        <xdr:cNvPr id="815" name="フローチャート: 判断 814">
          <a:extLst>
            <a:ext uri="{FF2B5EF4-FFF2-40B4-BE49-F238E27FC236}">
              <a16:creationId xmlns:a16="http://schemas.microsoft.com/office/drawing/2014/main" id="{007C7A88-995E-40BF-8328-B8CC139E0F10}"/>
            </a:ext>
          </a:extLst>
        </xdr:cNvPr>
        <xdr:cNvSpPr/>
      </xdr:nvSpPr>
      <xdr:spPr>
        <a:xfrm>
          <a:off x="17937480" y="1422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816" name="フローチャート: 判断 815">
          <a:extLst>
            <a:ext uri="{FF2B5EF4-FFF2-40B4-BE49-F238E27FC236}">
              <a16:creationId xmlns:a16="http://schemas.microsoft.com/office/drawing/2014/main" id="{76320C34-C7FE-43CE-B660-D42612918ABD}"/>
            </a:ext>
          </a:extLst>
        </xdr:cNvPr>
        <xdr:cNvSpPr/>
      </xdr:nvSpPr>
      <xdr:spPr>
        <a:xfrm>
          <a:off x="17162780" y="1422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154939</xdr:rowOff>
    </xdr:from>
    <xdr:to>
      <xdr:col>98</xdr:col>
      <xdr:colOff>38100</xdr:colOff>
      <xdr:row>85</xdr:row>
      <xdr:rowOff>85089</xdr:rowOff>
    </xdr:to>
    <xdr:sp macro="" textlink="">
      <xdr:nvSpPr>
        <xdr:cNvPr id="817" name="フローチャート: 判断 816">
          <a:extLst>
            <a:ext uri="{FF2B5EF4-FFF2-40B4-BE49-F238E27FC236}">
              <a16:creationId xmlns:a16="http://schemas.microsoft.com/office/drawing/2014/main" id="{8571A86A-C079-41F9-AA7E-986FB4AE426C}"/>
            </a:ext>
          </a:extLst>
        </xdr:cNvPr>
        <xdr:cNvSpPr/>
      </xdr:nvSpPr>
      <xdr:spPr>
        <a:xfrm>
          <a:off x="16388080" y="14236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5FE27F2E-5148-4C10-B875-D1CA65E54D3C}"/>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29C636E1-0934-455E-9BD8-E5956AB87DB4}"/>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8126182E-F817-47EC-96AF-1B7CC36E7C2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957C2192-8F16-4AD5-9A82-F130780861A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AB510AAF-0D8C-4C40-A747-C2F42B8F69E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101600</xdr:rowOff>
    </xdr:from>
    <xdr:to>
      <xdr:col>116</xdr:col>
      <xdr:colOff>114300</xdr:colOff>
      <xdr:row>86</xdr:row>
      <xdr:rowOff>31750</xdr:rowOff>
    </xdr:to>
    <xdr:sp macro="" textlink="">
      <xdr:nvSpPr>
        <xdr:cNvPr id="823" name="楕円 822">
          <a:extLst>
            <a:ext uri="{FF2B5EF4-FFF2-40B4-BE49-F238E27FC236}">
              <a16:creationId xmlns:a16="http://schemas.microsoft.com/office/drawing/2014/main" id="{8692A458-8E97-4F24-8D6D-297D9DDCB5FD}"/>
            </a:ext>
          </a:extLst>
        </xdr:cNvPr>
        <xdr:cNvSpPr/>
      </xdr:nvSpPr>
      <xdr:spPr>
        <a:xfrm>
          <a:off x="1945894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16527</xdr:rowOff>
    </xdr:from>
    <xdr:ext cx="469744" cy="259045"/>
    <xdr:sp macro="" textlink="">
      <xdr:nvSpPr>
        <xdr:cNvPr id="824" name="【消防施設】&#10;一人当たり面積該当値テキスト">
          <a:extLst>
            <a:ext uri="{FF2B5EF4-FFF2-40B4-BE49-F238E27FC236}">
              <a16:creationId xmlns:a16="http://schemas.microsoft.com/office/drawing/2014/main" id="{FB311A48-3DEE-4F17-9821-09EF06492D46}"/>
            </a:ext>
          </a:extLst>
        </xdr:cNvPr>
        <xdr:cNvSpPr txBox="1"/>
      </xdr:nvSpPr>
      <xdr:spPr>
        <a:xfrm>
          <a:off x="19547840" y="1426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101600</xdr:rowOff>
    </xdr:from>
    <xdr:to>
      <xdr:col>112</xdr:col>
      <xdr:colOff>38100</xdr:colOff>
      <xdr:row>86</xdr:row>
      <xdr:rowOff>31750</xdr:rowOff>
    </xdr:to>
    <xdr:sp macro="" textlink="">
      <xdr:nvSpPr>
        <xdr:cNvPr id="825" name="楕円 824">
          <a:extLst>
            <a:ext uri="{FF2B5EF4-FFF2-40B4-BE49-F238E27FC236}">
              <a16:creationId xmlns:a16="http://schemas.microsoft.com/office/drawing/2014/main" id="{ED91301F-0E8C-46BE-B43B-3BB7C21079EF}"/>
            </a:ext>
          </a:extLst>
        </xdr:cNvPr>
        <xdr:cNvSpPr/>
      </xdr:nvSpPr>
      <xdr:spPr>
        <a:xfrm>
          <a:off x="18735040" y="14351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152400</xdr:rowOff>
    </xdr:from>
    <xdr:to>
      <xdr:col>116</xdr:col>
      <xdr:colOff>63500</xdr:colOff>
      <xdr:row>85</xdr:row>
      <xdr:rowOff>152400</xdr:rowOff>
    </xdr:to>
    <xdr:cxnSp macro="">
      <xdr:nvCxnSpPr>
        <xdr:cNvPr id="826" name="直線コネクタ 825">
          <a:extLst>
            <a:ext uri="{FF2B5EF4-FFF2-40B4-BE49-F238E27FC236}">
              <a16:creationId xmlns:a16="http://schemas.microsoft.com/office/drawing/2014/main" id="{8DDBF085-49CA-4453-8519-C98251B3DED4}"/>
            </a:ext>
          </a:extLst>
        </xdr:cNvPr>
        <xdr:cNvCxnSpPr/>
      </xdr:nvCxnSpPr>
      <xdr:spPr>
        <a:xfrm>
          <a:off x="18778220" y="144018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105411</xdr:rowOff>
    </xdr:from>
    <xdr:to>
      <xdr:col>107</xdr:col>
      <xdr:colOff>101600</xdr:colOff>
      <xdr:row>86</xdr:row>
      <xdr:rowOff>35561</xdr:rowOff>
    </xdr:to>
    <xdr:sp macro="" textlink="">
      <xdr:nvSpPr>
        <xdr:cNvPr id="827" name="楕円 826">
          <a:extLst>
            <a:ext uri="{FF2B5EF4-FFF2-40B4-BE49-F238E27FC236}">
              <a16:creationId xmlns:a16="http://schemas.microsoft.com/office/drawing/2014/main" id="{072CAECF-53BB-4505-9295-4F3226669EFC}"/>
            </a:ext>
          </a:extLst>
        </xdr:cNvPr>
        <xdr:cNvSpPr/>
      </xdr:nvSpPr>
      <xdr:spPr>
        <a:xfrm>
          <a:off x="17937480" y="143548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152400</xdr:rowOff>
    </xdr:from>
    <xdr:to>
      <xdr:col>111</xdr:col>
      <xdr:colOff>177800</xdr:colOff>
      <xdr:row>85</xdr:row>
      <xdr:rowOff>156211</xdr:rowOff>
    </xdr:to>
    <xdr:cxnSp macro="">
      <xdr:nvCxnSpPr>
        <xdr:cNvPr id="828" name="直線コネクタ 827">
          <a:extLst>
            <a:ext uri="{FF2B5EF4-FFF2-40B4-BE49-F238E27FC236}">
              <a16:creationId xmlns:a16="http://schemas.microsoft.com/office/drawing/2014/main" id="{CEE8FBB2-BAA1-4C27-B20F-6D61C1E0CA1B}"/>
            </a:ext>
          </a:extLst>
        </xdr:cNvPr>
        <xdr:cNvCxnSpPr/>
      </xdr:nvCxnSpPr>
      <xdr:spPr>
        <a:xfrm flipV="1">
          <a:off x="17988280" y="14401800"/>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105411</xdr:rowOff>
    </xdr:from>
    <xdr:to>
      <xdr:col>102</xdr:col>
      <xdr:colOff>165100</xdr:colOff>
      <xdr:row>86</xdr:row>
      <xdr:rowOff>35561</xdr:rowOff>
    </xdr:to>
    <xdr:sp macro="" textlink="">
      <xdr:nvSpPr>
        <xdr:cNvPr id="829" name="楕円 828">
          <a:extLst>
            <a:ext uri="{FF2B5EF4-FFF2-40B4-BE49-F238E27FC236}">
              <a16:creationId xmlns:a16="http://schemas.microsoft.com/office/drawing/2014/main" id="{FE5F76BC-5A9B-480D-BAEB-A04B630FA1BF}"/>
            </a:ext>
          </a:extLst>
        </xdr:cNvPr>
        <xdr:cNvSpPr/>
      </xdr:nvSpPr>
      <xdr:spPr>
        <a:xfrm>
          <a:off x="17162780" y="143548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156211</xdr:rowOff>
    </xdr:from>
    <xdr:to>
      <xdr:col>107</xdr:col>
      <xdr:colOff>50800</xdr:colOff>
      <xdr:row>85</xdr:row>
      <xdr:rowOff>156211</xdr:rowOff>
    </xdr:to>
    <xdr:cxnSp macro="">
      <xdr:nvCxnSpPr>
        <xdr:cNvPr id="830" name="直線コネクタ 829">
          <a:extLst>
            <a:ext uri="{FF2B5EF4-FFF2-40B4-BE49-F238E27FC236}">
              <a16:creationId xmlns:a16="http://schemas.microsoft.com/office/drawing/2014/main" id="{74E25EA1-53BC-4189-93A3-D6573487BB71}"/>
            </a:ext>
          </a:extLst>
        </xdr:cNvPr>
        <xdr:cNvCxnSpPr/>
      </xdr:nvCxnSpPr>
      <xdr:spPr>
        <a:xfrm>
          <a:off x="17213580" y="1440561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105411</xdr:rowOff>
    </xdr:from>
    <xdr:to>
      <xdr:col>98</xdr:col>
      <xdr:colOff>38100</xdr:colOff>
      <xdr:row>86</xdr:row>
      <xdr:rowOff>35561</xdr:rowOff>
    </xdr:to>
    <xdr:sp macro="" textlink="">
      <xdr:nvSpPr>
        <xdr:cNvPr id="831" name="楕円 830">
          <a:extLst>
            <a:ext uri="{FF2B5EF4-FFF2-40B4-BE49-F238E27FC236}">
              <a16:creationId xmlns:a16="http://schemas.microsoft.com/office/drawing/2014/main" id="{94EDFEBF-D202-4177-A760-981EB9699A09}"/>
            </a:ext>
          </a:extLst>
        </xdr:cNvPr>
        <xdr:cNvSpPr/>
      </xdr:nvSpPr>
      <xdr:spPr>
        <a:xfrm>
          <a:off x="16388080" y="143548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156211</xdr:rowOff>
    </xdr:from>
    <xdr:to>
      <xdr:col>102</xdr:col>
      <xdr:colOff>114300</xdr:colOff>
      <xdr:row>85</xdr:row>
      <xdr:rowOff>156211</xdr:rowOff>
    </xdr:to>
    <xdr:cxnSp macro="">
      <xdr:nvCxnSpPr>
        <xdr:cNvPr id="832" name="直線コネクタ 831">
          <a:extLst>
            <a:ext uri="{FF2B5EF4-FFF2-40B4-BE49-F238E27FC236}">
              <a16:creationId xmlns:a16="http://schemas.microsoft.com/office/drawing/2014/main" id="{D6168D15-DFF6-4308-8E00-710BADC8866C}"/>
            </a:ext>
          </a:extLst>
        </xdr:cNvPr>
        <xdr:cNvCxnSpPr/>
      </xdr:nvCxnSpPr>
      <xdr:spPr>
        <a:xfrm>
          <a:off x="16431260" y="1440561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3" name="n_1aveValue【消防施設】&#10;一人当たり面積">
          <a:extLst>
            <a:ext uri="{FF2B5EF4-FFF2-40B4-BE49-F238E27FC236}">
              <a16:creationId xmlns:a16="http://schemas.microsoft.com/office/drawing/2014/main" id="{8DCFF2B1-6CAD-492D-BA84-A9C319A63FCC}"/>
            </a:ext>
          </a:extLst>
        </xdr:cNvPr>
        <xdr:cNvSpPr txBox="1"/>
      </xdr:nvSpPr>
      <xdr:spPr>
        <a:xfrm>
          <a:off x="1856112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86377</xdr:rowOff>
    </xdr:from>
    <xdr:ext cx="469744" cy="259045"/>
    <xdr:sp macro="" textlink="">
      <xdr:nvSpPr>
        <xdr:cNvPr id="834" name="n_2aveValue【消防施設】&#10;一人当たり面積">
          <a:extLst>
            <a:ext uri="{FF2B5EF4-FFF2-40B4-BE49-F238E27FC236}">
              <a16:creationId xmlns:a16="http://schemas.microsoft.com/office/drawing/2014/main" id="{EC139A4C-CAB4-40DF-B379-04CFDEE37F15}"/>
            </a:ext>
          </a:extLst>
        </xdr:cNvPr>
        <xdr:cNvSpPr txBox="1"/>
      </xdr:nvSpPr>
      <xdr:spPr>
        <a:xfrm>
          <a:off x="17776267"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93997</xdr:rowOff>
    </xdr:from>
    <xdr:ext cx="469744" cy="259045"/>
    <xdr:sp macro="" textlink="">
      <xdr:nvSpPr>
        <xdr:cNvPr id="835" name="n_3aveValue【消防施設】&#10;一人当たり面積">
          <a:extLst>
            <a:ext uri="{FF2B5EF4-FFF2-40B4-BE49-F238E27FC236}">
              <a16:creationId xmlns:a16="http://schemas.microsoft.com/office/drawing/2014/main" id="{A611DA2F-81AE-4798-B5A5-44ADE8456DAB}"/>
            </a:ext>
          </a:extLst>
        </xdr:cNvPr>
        <xdr:cNvSpPr txBox="1"/>
      </xdr:nvSpPr>
      <xdr:spPr>
        <a:xfrm>
          <a:off x="17001567" y="140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101616</xdr:rowOff>
    </xdr:from>
    <xdr:ext cx="469744" cy="259045"/>
    <xdr:sp macro="" textlink="">
      <xdr:nvSpPr>
        <xdr:cNvPr id="836" name="n_4aveValue【消防施設】&#10;一人当たり面積">
          <a:extLst>
            <a:ext uri="{FF2B5EF4-FFF2-40B4-BE49-F238E27FC236}">
              <a16:creationId xmlns:a16="http://schemas.microsoft.com/office/drawing/2014/main" id="{646ADC4D-66A9-49B2-91FD-04BE337DEB13}"/>
            </a:ext>
          </a:extLst>
        </xdr:cNvPr>
        <xdr:cNvSpPr txBox="1"/>
      </xdr:nvSpPr>
      <xdr:spPr>
        <a:xfrm>
          <a:off x="16226867" y="1401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22877</xdr:rowOff>
    </xdr:from>
    <xdr:ext cx="469744" cy="259045"/>
    <xdr:sp macro="" textlink="">
      <xdr:nvSpPr>
        <xdr:cNvPr id="837" name="n_1mainValue【消防施設】&#10;一人当たり面積">
          <a:extLst>
            <a:ext uri="{FF2B5EF4-FFF2-40B4-BE49-F238E27FC236}">
              <a16:creationId xmlns:a16="http://schemas.microsoft.com/office/drawing/2014/main" id="{FDCAA7CF-2742-4FF2-A55E-8CF09A38A99D}"/>
            </a:ext>
          </a:extLst>
        </xdr:cNvPr>
        <xdr:cNvSpPr txBox="1"/>
      </xdr:nvSpPr>
      <xdr:spPr>
        <a:xfrm>
          <a:off x="18561127"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26688</xdr:rowOff>
    </xdr:from>
    <xdr:ext cx="469744" cy="259045"/>
    <xdr:sp macro="" textlink="">
      <xdr:nvSpPr>
        <xdr:cNvPr id="838" name="n_2mainValue【消防施設】&#10;一人当たり面積">
          <a:extLst>
            <a:ext uri="{FF2B5EF4-FFF2-40B4-BE49-F238E27FC236}">
              <a16:creationId xmlns:a16="http://schemas.microsoft.com/office/drawing/2014/main" id="{1B88913E-4E30-49F2-8AAA-474FC12D288F}"/>
            </a:ext>
          </a:extLst>
        </xdr:cNvPr>
        <xdr:cNvSpPr txBox="1"/>
      </xdr:nvSpPr>
      <xdr:spPr>
        <a:xfrm>
          <a:off x="17776267" y="1444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26688</xdr:rowOff>
    </xdr:from>
    <xdr:ext cx="469744" cy="259045"/>
    <xdr:sp macro="" textlink="">
      <xdr:nvSpPr>
        <xdr:cNvPr id="839" name="n_3mainValue【消防施設】&#10;一人当たり面積">
          <a:extLst>
            <a:ext uri="{FF2B5EF4-FFF2-40B4-BE49-F238E27FC236}">
              <a16:creationId xmlns:a16="http://schemas.microsoft.com/office/drawing/2014/main" id="{8009FFC8-CE0A-40A3-B5AF-FF099CF52296}"/>
            </a:ext>
          </a:extLst>
        </xdr:cNvPr>
        <xdr:cNvSpPr txBox="1"/>
      </xdr:nvSpPr>
      <xdr:spPr>
        <a:xfrm>
          <a:off x="17001567" y="1444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26688</xdr:rowOff>
    </xdr:from>
    <xdr:ext cx="469744" cy="259045"/>
    <xdr:sp macro="" textlink="">
      <xdr:nvSpPr>
        <xdr:cNvPr id="840" name="n_4mainValue【消防施設】&#10;一人当たり面積">
          <a:extLst>
            <a:ext uri="{FF2B5EF4-FFF2-40B4-BE49-F238E27FC236}">
              <a16:creationId xmlns:a16="http://schemas.microsoft.com/office/drawing/2014/main" id="{8E932772-316E-4F36-BF70-D40FCBE7B20B}"/>
            </a:ext>
          </a:extLst>
        </xdr:cNvPr>
        <xdr:cNvSpPr txBox="1"/>
      </xdr:nvSpPr>
      <xdr:spPr>
        <a:xfrm>
          <a:off x="16226867" y="1444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CDDEC828-2998-4340-A7D5-0546D560C45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6CF85186-F997-4805-830C-A68E5F15B71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5D894795-4776-4F48-B901-6ED968D767A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F1360716-A4D1-4739-817F-5324CD41FCE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FC937A14-764B-45DC-BED1-E670435B562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ADEE7FE7-A0E5-464F-B208-6F50D0C44C3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60E6C97B-913A-4B12-8483-2F4C29857997}"/>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A2A5400D-013A-4373-8C6A-B4942F65010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9614892F-58CA-4B34-A6CC-AF3E2FD71F7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A436415B-1414-4485-BFA7-F142C20BC914}"/>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F00F09B-6467-4C4F-8276-52AB28B7771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AB2B2B54-0452-42FB-98BE-5FB5029C64A9}"/>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AAA20CEF-CAE4-422D-BE60-4C859ACE50B9}"/>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33DD2F03-8220-4E4F-B355-731255BAB3AA}"/>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BFDB9E12-8A90-4952-B375-21C6A55AD372}"/>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EBC0F7CD-F58C-47DB-B296-5D9615EF33CE}"/>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F74EFCEB-89F3-47B8-A443-4C2F398F0EF2}"/>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AA29042E-400E-47E9-B626-6AC41A4F7311}"/>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FE6943E0-F9BF-4507-AFC4-65EDE9C5719A}"/>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0619D411-276A-40DE-B801-B1CC2E0F0425}"/>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4B2F59F2-582F-41D3-8577-638326948457}"/>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AF7120DB-B82A-46EC-9AC4-47DA5E56E434}"/>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B80F38F8-8464-4EA3-A5DE-5AEA9DCB640E}"/>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C92DEB3E-5983-428C-8FB4-296B3BAFDE5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507583BA-E6F4-4E62-99DB-4F3E56BBAFA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6" name="直線コネクタ 865">
          <a:extLst>
            <a:ext uri="{FF2B5EF4-FFF2-40B4-BE49-F238E27FC236}">
              <a16:creationId xmlns:a16="http://schemas.microsoft.com/office/drawing/2014/main" id="{A6D97C79-7597-4C61-B8C9-2609621EBB08}"/>
            </a:ext>
          </a:extLst>
        </xdr:cNvPr>
        <xdr:cNvCxnSpPr/>
      </xdr:nvCxnSpPr>
      <xdr:spPr>
        <a:xfrm flipV="1">
          <a:off x="14375764" y="1689408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7" name="【庁舎】&#10;有形固定資産減価償却率最小値テキスト">
          <a:extLst>
            <a:ext uri="{FF2B5EF4-FFF2-40B4-BE49-F238E27FC236}">
              <a16:creationId xmlns:a16="http://schemas.microsoft.com/office/drawing/2014/main" id="{0F14DAB6-18EA-40D8-9FB6-A02C88869DBB}"/>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8" name="直線コネクタ 867">
          <a:extLst>
            <a:ext uri="{FF2B5EF4-FFF2-40B4-BE49-F238E27FC236}">
              <a16:creationId xmlns:a16="http://schemas.microsoft.com/office/drawing/2014/main" id="{F8AA7E8B-626E-4528-90BF-6806798E873F}"/>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69" name="【庁舎】&#10;有形固定資産減価償却率最大値テキスト">
          <a:extLst>
            <a:ext uri="{FF2B5EF4-FFF2-40B4-BE49-F238E27FC236}">
              <a16:creationId xmlns:a16="http://schemas.microsoft.com/office/drawing/2014/main" id="{C604840A-7BF2-404F-9814-4E23953FCD2C}"/>
            </a:ext>
          </a:extLst>
        </xdr:cNvPr>
        <xdr:cNvSpPr txBox="1"/>
      </xdr:nvSpPr>
      <xdr:spPr>
        <a:xfrm>
          <a:off x="14414500" y="16673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0" name="直線コネクタ 869">
          <a:extLst>
            <a:ext uri="{FF2B5EF4-FFF2-40B4-BE49-F238E27FC236}">
              <a16:creationId xmlns:a16="http://schemas.microsoft.com/office/drawing/2014/main" id="{7D54AA5A-3411-486B-8C2C-28518D5B1F9B}"/>
            </a:ext>
          </a:extLst>
        </xdr:cNvPr>
        <xdr:cNvCxnSpPr/>
      </xdr:nvCxnSpPr>
      <xdr:spPr>
        <a:xfrm>
          <a:off x="14287500" y="16894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871" name="【庁舎】&#10;有形固定資産減価償却率平均値テキスト">
          <a:extLst>
            <a:ext uri="{FF2B5EF4-FFF2-40B4-BE49-F238E27FC236}">
              <a16:creationId xmlns:a16="http://schemas.microsoft.com/office/drawing/2014/main" id="{5AE170A4-A5BB-4FDF-B05B-962E00617135}"/>
            </a:ext>
          </a:extLst>
        </xdr:cNvPr>
        <xdr:cNvSpPr txBox="1"/>
      </xdr:nvSpPr>
      <xdr:spPr>
        <a:xfrm>
          <a:off x="14414500" y="17377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872" name="フローチャート: 判断 871">
          <a:extLst>
            <a:ext uri="{FF2B5EF4-FFF2-40B4-BE49-F238E27FC236}">
              <a16:creationId xmlns:a16="http://schemas.microsoft.com/office/drawing/2014/main" id="{1B95F92A-B02B-4E34-8805-E3AE27F71187}"/>
            </a:ext>
          </a:extLst>
        </xdr:cNvPr>
        <xdr:cNvSpPr/>
      </xdr:nvSpPr>
      <xdr:spPr>
        <a:xfrm>
          <a:off x="14325600" y="175220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873" name="フローチャート: 判断 872">
          <a:extLst>
            <a:ext uri="{FF2B5EF4-FFF2-40B4-BE49-F238E27FC236}">
              <a16:creationId xmlns:a16="http://schemas.microsoft.com/office/drawing/2014/main" id="{87B289F4-67E3-4EF2-8094-2FAD1C8D4C53}"/>
            </a:ext>
          </a:extLst>
        </xdr:cNvPr>
        <xdr:cNvSpPr/>
      </xdr:nvSpPr>
      <xdr:spPr>
        <a:xfrm>
          <a:off x="13578840" y="1748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4" name="フローチャート: 判断 873">
          <a:extLst>
            <a:ext uri="{FF2B5EF4-FFF2-40B4-BE49-F238E27FC236}">
              <a16:creationId xmlns:a16="http://schemas.microsoft.com/office/drawing/2014/main" id="{CA3F2B4B-1EB2-48D5-8812-0CFC57FD967C}"/>
            </a:ext>
          </a:extLst>
        </xdr:cNvPr>
        <xdr:cNvSpPr/>
      </xdr:nvSpPr>
      <xdr:spPr>
        <a:xfrm>
          <a:off x="12804140" y="174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875" name="フローチャート: 判断 874">
          <a:extLst>
            <a:ext uri="{FF2B5EF4-FFF2-40B4-BE49-F238E27FC236}">
              <a16:creationId xmlns:a16="http://schemas.microsoft.com/office/drawing/2014/main" id="{5E9ACCE8-515C-496F-B1AF-8D795ED115A0}"/>
            </a:ext>
          </a:extLst>
        </xdr:cNvPr>
        <xdr:cNvSpPr/>
      </xdr:nvSpPr>
      <xdr:spPr>
        <a:xfrm>
          <a:off x="12029440" y="17474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876" name="フローチャート: 判断 875">
          <a:extLst>
            <a:ext uri="{FF2B5EF4-FFF2-40B4-BE49-F238E27FC236}">
              <a16:creationId xmlns:a16="http://schemas.microsoft.com/office/drawing/2014/main" id="{E9F52063-2565-46B7-B928-C291DCAE0411}"/>
            </a:ext>
          </a:extLst>
        </xdr:cNvPr>
        <xdr:cNvSpPr/>
      </xdr:nvSpPr>
      <xdr:spPr>
        <a:xfrm>
          <a:off x="11231880" y="17486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907A70F5-C5FA-4CE4-8AFA-841FE083BB0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EB8B69B-EA0C-4075-98EC-0BC7056BF3B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CB57E6E7-7CD1-4DD5-B7BB-E380596E41B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DB18626D-AE47-4FE2-A878-F4B860C43D3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3D2BAFBC-18EB-45D6-B112-64ACB58B91A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162561</xdr:rowOff>
    </xdr:from>
    <xdr:to>
      <xdr:col>85</xdr:col>
      <xdr:colOff>177800</xdr:colOff>
      <xdr:row>108</xdr:row>
      <xdr:rowOff>92711</xdr:rowOff>
    </xdr:to>
    <xdr:sp macro="" textlink="">
      <xdr:nvSpPr>
        <xdr:cNvPr id="882" name="楕円 881">
          <a:extLst>
            <a:ext uri="{FF2B5EF4-FFF2-40B4-BE49-F238E27FC236}">
              <a16:creationId xmlns:a16="http://schemas.microsoft.com/office/drawing/2014/main" id="{E87A9D5A-F119-46D3-AF09-6572E03C1FC5}"/>
            </a:ext>
          </a:extLst>
        </xdr:cNvPr>
        <xdr:cNvSpPr/>
      </xdr:nvSpPr>
      <xdr:spPr>
        <a:xfrm>
          <a:off x="14325600" y="1810004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140988</xdr:rowOff>
    </xdr:from>
    <xdr:ext cx="405111" cy="259045"/>
    <xdr:sp macro="" textlink="">
      <xdr:nvSpPr>
        <xdr:cNvPr id="883" name="【庁舎】&#10;有形固定資産減価償却率該当値テキスト">
          <a:extLst>
            <a:ext uri="{FF2B5EF4-FFF2-40B4-BE49-F238E27FC236}">
              <a16:creationId xmlns:a16="http://schemas.microsoft.com/office/drawing/2014/main" id="{3F0D5A5A-08A9-45BC-BF47-D3CF29A2E2FB}"/>
            </a:ext>
          </a:extLst>
        </xdr:cNvPr>
        <xdr:cNvSpPr txBox="1"/>
      </xdr:nvSpPr>
      <xdr:spPr>
        <a:xfrm>
          <a:off x="14414500" y="18078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141332</xdr:rowOff>
    </xdr:from>
    <xdr:to>
      <xdr:col>81</xdr:col>
      <xdr:colOff>101600</xdr:colOff>
      <xdr:row>108</xdr:row>
      <xdr:rowOff>71482</xdr:rowOff>
    </xdr:to>
    <xdr:sp macro="" textlink="">
      <xdr:nvSpPr>
        <xdr:cNvPr id="884" name="楕円 883">
          <a:extLst>
            <a:ext uri="{FF2B5EF4-FFF2-40B4-BE49-F238E27FC236}">
              <a16:creationId xmlns:a16="http://schemas.microsoft.com/office/drawing/2014/main" id="{AA65E2B0-9613-4197-807D-59680A9B172E}"/>
            </a:ext>
          </a:extLst>
        </xdr:cNvPr>
        <xdr:cNvSpPr/>
      </xdr:nvSpPr>
      <xdr:spPr>
        <a:xfrm>
          <a:off x="13578840" y="180788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20682</xdr:rowOff>
    </xdr:from>
    <xdr:to>
      <xdr:col>85</xdr:col>
      <xdr:colOff>127000</xdr:colOff>
      <xdr:row>108</xdr:row>
      <xdr:rowOff>41911</xdr:rowOff>
    </xdr:to>
    <xdr:cxnSp macro="">
      <xdr:nvCxnSpPr>
        <xdr:cNvPr id="885" name="直線コネクタ 884">
          <a:extLst>
            <a:ext uri="{FF2B5EF4-FFF2-40B4-BE49-F238E27FC236}">
              <a16:creationId xmlns:a16="http://schemas.microsoft.com/office/drawing/2014/main" id="{3001C1B8-0B16-470C-8F9C-A819D221031F}"/>
            </a:ext>
          </a:extLst>
        </xdr:cNvPr>
        <xdr:cNvCxnSpPr/>
      </xdr:nvCxnSpPr>
      <xdr:spPr>
        <a:xfrm>
          <a:off x="13629640" y="18125802"/>
          <a:ext cx="74676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120106</xdr:rowOff>
    </xdr:from>
    <xdr:to>
      <xdr:col>76</xdr:col>
      <xdr:colOff>165100</xdr:colOff>
      <xdr:row>108</xdr:row>
      <xdr:rowOff>50256</xdr:rowOff>
    </xdr:to>
    <xdr:sp macro="" textlink="">
      <xdr:nvSpPr>
        <xdr:cNvPr id="886" name="楕円 885">
          <a:extLst>
            <a:ext uri="{FF2B5EF4-FFF2-40B4-BE49-F238E27FC236}">
              <a16:creationId xmlns:a16="http://schemas.microsoft.com/office/drawing/2014/main" id="{CD035F79-D578-4C5D-8AE4-05A435F581E8}"/>
            </a:ext>
          </a:extLst>
        </xdr:cNvPr>
        <xdr:cNvSpPr/>
      </xdr:nvSpPr>
      <xdr:spPr>
        <a:xfrm>
          <a:off x="12804140" y="18057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170906</xdr:rowOff>
    </xdr:from>
    <xdr:to>
      <xdr:col>81</xdr:col>
      <xdr:colOff>50800</xdr:colOff>
      <xdr:row>108</xdr:row>
      <xdr:rowOff>20682</xdr:rowOff>
    </xdr:to>
    <xdr:cxnSp macro="">
      <xdr:nvCxnSpPr>
        <xdr:cNvPr id="887" name="直線コネクタ 886">
          <a:extLst>
            <a:ext uri="{FF2B5EF4-FFF2-40B4-BE49-F238E27FC236}">
              <a16:creationId xmlns:a16="http://schemas.microsoft.com/office/drawing/2014/main" id="{33E99C33-2CC7-4076-9FE9-DE741548D3DF}"/>
            </a:ext>
          </a:extLst>
        </xdr:cNvPr>
        <xdr:cNvCxnSpPr/>
      </xdr:nvCxnSpPr>
      <xdr:spPr>
        <a:xfrm>
          <a:off x="12854940" y="18108386"/>
          <a:ext cx="77470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98879</xdr:rowOff>
    </xdr:from>
    <xdr:to>
      <xdr:col>72</xdr:col>
      <xdr:colOff>38100</xdr:colOff>
      <xdr:row>108</xdr:row>
      <xdr:rowOff>29029</xdr:rowOff>
    </xdr:to>
    <xdr:sp macro="" textlink="">
      <xdr:nvSpPr>
        <xdr:cNvPr id="888" name="楕円 887">
          <a:extLst>
            <a:ext uri="{FF2B5EF4-FFF2-40B4-BE49-F238E27FC236}">
              <a16:creationId xmlns:a16="http://schemas.microsoft.com/office/drawing/2014/main" id="{64F1C670-2666-4499-B7DB-97EF44ACE285}"/>
            </a:ext>
          </a:extLst>
        </xdr:cNvPr>
        <xdr:cNvSpPr/>
      </xdr:nvSpPr>
      <xdr:spPr>
        <a:xfrm>
          <a:off x="12029440" y="180363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149679</xdr:rowOff>
    </xdr:from>
    <xdr:to>
      <xdr:col>76</xdr:col>
      <xdr:colOff>114300</xdr:colOff>
      <xdr:row>107</xdr:row>
      <xdr:rowOff>170906</xdr:rowOff>
    </xdr:to>
    <xdr:cxnSp macro="">
      <xdr:nvCxnSpPr>
        <xdr:cNvPr id="889" name="直線コネクタ 888">
          <a:extLst>
            <a:ext uri="{FF2B5EF4-FFF2-40B4-BE49-F238E27FC236}">
              <a16:creationId xmlns:a16="http://schemas.microsoft.com/office/drawing/2014/main" id="{995A23BE-852B-48D9-9503-BA318CD1808D}"/>
            </a:ext>
          </a:extLst>
        </xdr:cNvPr>
        <xdr:cNvCxnSpPr/>
      </xdr:nvCxnSpPr>
      <xdr:spPr>
        <a:xfrm>
          <a:off x="12072620" y="18087159"/>
          <a:ext cx="7823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79284</xdr:rowOff>
    </xdr:from>
    <xdr:to>
      <xdr:col>67</xdr:col>
      <xdr:colOff>101600</xdr:colOff>
      <xdr:row>108</xdr:row>
      <xdr:rowOff>9434</xdr:rowOff>
    </xdr:to>
    <xdr:sp macro="" textlink="">
      <xdr:nvSpPr>
        <xdr:cNvPr id="890" name="楕円 889">
          <a:extLst>
            <a:ext uri="{FF2B5EF4-FFF2-40B4-BE49-F238E27FC236}">
              <a16:creationId xmlns:a16="http://schemas.microsoft.com/office/drawing/2014/main" id="{BA8FB68B-B504-4C2E-99B8-A30FFC58685A}"/>
            </a:ext>
          </a:extLst>
        </xdr:cNvPr>
        <xdr:cNvSpPr/>
      </xdr:nvSpPr>
      <xdr:spPr>
        <a:xfrm>
          <a:off x="11231880" y="180167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130084</xdr:rowOff>
    </xdr:from>
    <xdr:to>
      <xdr:col>71</xdr:col>
      <xdr:colOff>177800</xdr:colOff>
      <xdr:row>107</xdr:row>
      <xdr:rowOff>149679</xdr:rowOff>
    </xdr:to>
    <xdr:cxnSp macro="">
      <xdr:nvCxnSpPr>
        <xdr:cNvPr id="891" name="直線コネクタ 890">
          <a:extLst>
            <a:ext uri="{FF2B5EF4-FFF2-40B4-BE49-F238E27FC236}">
              <a16:creationId xmlns:a16="http://schemas.microsoft.com/office/drawing/2014/main" id="{A0180609-AE37-4872-BFB6-507E1256C055}"/>
            </a:ext>
          </a:extLst>
        </xdr:cNvPr>
        <xdr:cNvCxnSpPr/>
      </xdr:nvCxnSpPr>
      <xdr:spPr>
        <a:xfrm>
          <a:off x="11282680" y="18067564"/>
          <a:ext cx="78994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171285</xdr:rowOff>
    </xdr:from>
    <xdr:ext cx="405111" cy="259045"/>
    <xdr:sp macro="" textlink="">
      <xdr:nvSpPr>
        <xdr:cNvPr id="892" name="n_1aveValue【庁舎】&#10;有形固定資産減価償却率">
          <a:extLst>
            <a:ext uri="{FF2B5EF4-FFF2-40B4-BE49-F238E27FC236}">
              <a16:creationId xmlns:a16="http://schemas.microsoft.com/office/drawing/2014/main" id="{30F16138-A37C-4D92-B65D-4B0413FA5A94}"/>
            </a:ext>
          </a:extLst>
        </xdr:cNvPr>
        <xdr:cNvSpPr txBox="1"/>
      </xdr:nvSpPr>
      <xdr:spPr>
        <a:xfrm>
          <a:off x="13437244" y="1727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93" name="n_2aveValue【庁舎】&#10;有形固定資産減価償却率">
          <a:extLst>
            <a:ext uri="{FF2B5EF4-FFF2-40B4-BE49-F238E27FC236}">
              <a16:creationId xmlns:a16="http://schemas.microsoft.com/office/drawing/2014/main" id="{44607346-C21E-4266-8A94-513CBDEAE2FF}"/>
            </a:ext>
          </a:extLst>
        </xdr:cNvPr>
        <xdr:cNvSpPr txBox="1"/>
      </xdr:nvSpPr>
      <xdr:spPr>
        <a:xfrm>
          <a:off x="12675244" y="1727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158222</xdr:rowOff>
    </xdr:from>
    <xdr:ext cx="405111" cy="259045"/>
    <xdr:sp macro="" textlink="">
      <xdr:nvSpPr>
        <xdr:cNvPr id="894" name="n_3aveValue【庁舎】&#10;有形固定資産減価償却率">
          <a:extLst>
            <a:ext uri="{FF2B5EF4-FFF2-40B4-BE49-F238E27FC236}">
              <a16:creationId xmlns:a16="http://schemas.microsoft.com/office/drawing/2014/main" id="{19BE6EC9-ADB2-4DDA-B500-80C17A4C64E3}"/>
            </a:ext>
          </a:extLst>
        </xdr:cNvPr>
        <xdr:cNvSpPr txBox="1"/>
      </xdr:nvSpPr>
      <xdr:spPr>
        <a:xfrm>
          <a:off x="11900544" y="172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895" name="n_4aveValue【庁舎】&#10;有形固定資産減価償却率">
          <a:extLst>
            <a:ext uri="{FF2B5EF4-FFF2-40B4-BE49-F238E27FC236}">
              <a16:creationId xmlns:a16="http://schemas.microsoft.com/office/drawing/2014/main" id="{935AA202-01CB-4D5D-97AB-BF8C16F7B4FD}"/>
            </a:ext>
          </a:extLst>
        </xdr:cNvPr>
        <xdr:cNvSpPr txBox="1"/>
      </xdr:nvSpPr>
      <xdr:spPr>
        <a:xfrm>
          <a:off x="11102984" y="1726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62609</xdr:rowOff>
    </xdr:from>
    <xdr:ext cx="405111" cy="259045"/>
    <xdr:sp macro="" textlink="">
      <xdr:nvSpPr>
        <xdr:cNvPr id="896" name="n_1mainValue【庁舎】&#10;有形固定資産減価償却率">
          <a:extLst>
            <a:ext uri="{FF2B5EF4-FFF2-40B4-BE49-F238E27FC236}">
              <a16:creationId xmlns:a16="http://schemas.microsoft.com/office/drawing/2014/main" id="{FB34AC75-DD4E-4908-A987-97AEA423757B}"/>
            </a:ext>
          </a:extLst>
        </xdr:cNvPr>
        <xdr:cNvSpPr txBox="1"/>
      </xdr:nvSpPr>
      <xdr:spPr>
        <a:xfrm>
          <a:off x="134372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41383</xdr:rowOff>
    </xdr:from>
    <xdr:ext cx="405111" cy="259045"/>
    <xdr:sp macro="" textlink="">
      <xdr:nvSpPr>
        <xdr:cNvPr id="897" name="n_2mainValue【庁舎】&#10;有形固定資産減価償却率">
          <a:extLst>
            <a:ext uri="{FF2B5EF4-FFF2-40B4-BE49-F238E27FC236}">
              <a16:creationId xmlns:a16="http://schemas.microsoft.com/office/drawing/2014/main" id="{ACF3C0B3-6E4D-46BF-8DA4-C02607C80554}"/>
            </a:ext>
          </a:extLst>
        </xdr:cNvPr>
        <xdr:cNvSpPr txBox="1"/>
      </xdr:nvSpPr>
      <xdr:spPr>
        <a:xfrm>
          <a:off x="126752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20156</xdr:rowOff>
    </xdr:from>
    <xdr:ext cx="405111" cy="259045"/>
    <xdr:sp macro="" textlink="">
      <xdr:nvSpPr>
        <xdr:cNvPr id="898" name="n_3mainValue【庁舎】&#10;有形固定資産減価償却率">
          <a:extLst>
            <a:ext uri="{FF2B5EF4-FFF2-40B4-BE49-F238E27FC236}">
              <a16:creationId xmlns:a16="http://schemas.microsoft.com/office/drawing/2014/main" id="{C70E3BE0-FC73-4E5F-A51A-0384BF510AA2}"/>
            </a:ext>
          </a:extLst>
        </xdr:cNvPr>
        <xdr:cNvSpPr txBox="1"/>
      </xdr:nvSpPr>
      <xdr:spPr>
        <a:xfrm>
          <a:off x="119005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561</xdr:rowOff>
    </xdr:from>
    <xdr:ext cx="405111" cy="259045"/>
    <xdr:sp macro="" textlink="">
      <xdr:nvSpPr>
        <xdr:cNvPr id="899" name="n_4mainValue【庁舎】&#10;有形固定資産減価償却率">
          <a:extLst>
            <a:ext uri="{FF2B5EF4-FFF2-40B4-BE49-F238E27FC236}">
              <a16:creationId xmlns:a16="http://schemas.microsoft.com/office/drawing/2014/main" id="{CC83D178-EF33-4A93-9ACE-7582392C9B60}"/>
            </a:ext>
          </a:extLst>
        </xdr:cNvPr>
        <xdr:cNvSpPr txBox="1"/>
      </xdr:nvSpPr>
      <xdr:spPr>
        <a:xfrm>
          <a:off x="11102984" y="1810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DBD075EE-1E9A-4177-8322-A2C22EE5757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3FB74262-B6CF-47DA-9FA4-F13EF318435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3B3EF63F-F81A-4E88-857B-2D38B67627D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CC65E765-E9F0-423B-9D5B-B2EA3381646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58D5D9F4-CD61-4874-97AD-09F1E35AC70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0F8DCCF8-90CB-40AA-BFED-6FAA7D7DA86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F6AFA367-9FB6-4F92-8D9E-2B7A5CDB89B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87E5D1C6-8F4C-4300-9027-AA86FACF97A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307E62C8-EECB-4FAC-A138-FF2123B72D9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0E3A0106-F22C-48B7-AF2B-319850B3EA1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6888DC7D-DB8B-481F-8C71-CF31A213E1AB}"/>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99246EC2-A2E8-4164-A791-DC8938ADEA95}"/>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BCF3E72F-1A47-4C0C-8A49-FE52E2B05DC3}"/>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80E5824E-296B-4466-BF52-1B37F5834ACE}"/>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E36E0A86-819D-446A-AB60-DE214E819F45}"/>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4D3B9AF1-D82E-4E10-B648-7E609C867CD4}"/>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39B9F068-2FA2-4F79-A0CC-F0D17737F865}"/>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D689A3E7-4851-4DCF-9AA9-ABC46363E95D}"/>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30F3607C-E4E2-47B5-9996-E989B3EECE3C}"/>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7DEF0542-41E5-4FBE-A6E6-287A3C801C21}"/>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AB60CC20-D54D-4E58-A9BE-6A5CC34665C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2C263F59-458D-4648-BAB0-4B09CAAFCE5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F836B9FB-4795-4D3C-AFE6-F5C2F663566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148589</xdr:rowOff>
    </xdr:to>
    <xdr:cxnSp macro="">
      <xdr:nvCxnSpPr>
        <xdr:cNvPr id="923" name="直線コネクタ 922">
          <a:extLst>
            <a:ext uri="{FF2B5EF4-FFF2-40B4-BE49-F238E27FC236}">
              <a16:creationId xmlns:a16="http://schemas.microsoft.com/office/drawing/2014/main" id="{6FCE9A74-0943-4FEA-A7AC-8C84FE900121}"/>
            </a:ext>
          </a:extLst>
        </xdr:cNvPr>
        <xdr:cNvCxnSpPr/>
      </xdr:nvCxnSpPr>
      <xdr:spPr>
        <a:xfrm flipV="1">
          <a:off x="19509104" y="16832580"/>
          <a:ext cx="0" cy="142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24" name="【庁舎】&#10;一人当たり面積最小値テキスト">
          <a:extLst>
            <a:ext uri="{FF2B5EF4-FFF2-40B4-BE49-F238E27FC236}">
              <a16:creationId xmlns:a16="http://schemas.microsoft.com/office/drawing/2014/main" id="{F505969A-A42C-4264-8909-AD30E0363A41}"/>
            </a:ext>
          </a:extLst>
        </xdr:cNvPr>
        <xdr:cNvSpPr txBox="1"/>
      </xdr:nvSpPr>
      <xdr:spPr>
        <a:xfrm>
          <a:off x="19547840" y="1825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5" name="直線コネクタ 924">
          <a:extLst>
            <a:ext uri="{FF2B5EF4-FFF2-40B4-BE49-F238E27FC236}">
              <a16:creationId xmlns:a16="http://schemas.microsoft.com/office/drawing/2014/main" id="{59412307-196B-406A-9EB6-4BBE03595C2C}"/>
            </a:ext>
          </a:extLst>
        </xdr:cNvPr>
        <xdr:cNvCxnSpPr/>
      </xdr:nvCxnSpPr>
      <xdr:spPr>
        <a:xfrm>
          <a:off x="19443700" y="182537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6" name="【庁舎】&#10;一人当たり面積最大値テキスト">
          <a:extLst>
            <a:ext uri="{FF2B5EF4-FFF2-40B4-BE49-F238E27FC236}">
              <a16:creationId xmlns:a16="http://schemas.microsoft.com/office/drawing/2014/main" id="{C51E8A0C-EAED-41EF-8076-09ECB47F0F3B}"/>
            </a:ext>
          </a:extLst>
        </xdr:cNvPr>
        <xdr:cNvSpPr txBox="1"/>
      </xdr:nvSpPr>
      <xdr:spPr>
        <a:xfrm>
          <a:off x="19547840" y="1661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7" name="直線コネクタ 926">
          <a:extLst>
            <a:ext uri="{FF2B5EF4-FFF2-40B4-BE49-F238E27FC236}">
              <a16:creationId xmlns:a16="http://schemas.microsoft.com/office/drawing/2014/main" id="{5EE09A80-5094-4B2D-B401-B514FE7760F5}"/>
            </a:ext>
          </a:extLst>
        </xdr:cNvPr>
        <xdr:cNvCxnSpPr/>
      </xdr:nvCxnSpPr>
      <xdr:spPr>
        <a:xfrm>
          <a:off x="19443700" y="16832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13988</xdr:rowOff>
    </xdr:from>
    <xdr:ext cx="469744" cy="259045"/>
    <xdr:sp macro="" textlink="">
      <xdr:nvSpPr>
        <xdr:cNvPr id="928" name="【庁舎】&#10;一人当たり面積平均値テキスト">
          <a:extLst>
            <a:ext uri="{FF2B5EF4-FFF2-40B4-BE49-F238E27FC236}">
              <a16:creationId xmlns:a16="http://schemas.microsoft.com/office/drawing/2014/main" id="{4C46E050-8DDE-4C99-9D34-E3174ADCF848}"/>
            </a:ext>
          </a:extLst>
        </xdr:cNvPr>
        <xdr:cNvSpPr txBox="1"/>
      </xdr:nvSpPr>
      <xdr:spPr>
        <a:xfrm>
          <a:off x="19547840" y="17448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29" name="フローチャート: 判断 928">
          <a:extLst>
            <a:ext uri="{FF2B5EF4-FFF2-40B4-BE49-F238E27FC236}">
              <a16:creationId xmlns:a16="http://schemas.microsoft.com/office/drawing/2014/main" id="{90E6ABF0-2BB2-404A-B6CF-EA66057F2D03}"/>
            </a:ext>
          </a:extLst>
        </xdr:cNvPr>
        <xdr:cNvSpPr/>
      </xdr:nvSpPr>
      <xdr:spPr>
        <a:xfrm>
          <a:off x="1945894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162561</xdr:rowOff>
    </xdr:from>
    <xdr:to>
      <xdr:col>112</xdr:col>
      <xdr:colOff>38100</xdr:colOff>
      <xdr:row>105</xdr:row>
      <xdr:rowOff>92711</xdr:rowOff>
    </xdr:to>
    <xdr:sp macro="" textlink="">
      <xdr:nvSpPr>
        <xdr:cNvPr id="930" name="フローチャート: 判断 929">
          <a:extLst>
            <a:ext uri="{FF2B5EF4-FFF2-40B4-BE49-F238E27FC236}">
              <a16:creationId xmlns:a16="http://schemas.microsoft.com/office/drawing/2014/main" id="{2F3D7414-2560-4B94-8345-91188249CF1D}"/>
            </a:ext>
          </a:extLst>
        </xdr:cNvPr>
        <xdr:cNvSpPr/>
      </xdr:nvSpPr>
      <xdr:spPr>
        <a:xfrm>
          <a:off x="1873504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48261</xdr:rowOff>
    </xdr:from>
    <xdr:to>
      <xdr:col>107</xdr:col>
      <xdr:colOff>101600</xdr:colOff>
      <xdr:row>104</xdr:row>
      <xdr:rowOff>149861</xdr:rowOff>
    </xdr:to>
    <xdr:sp macro="" textlink="">
      <xdr:nvSpPr>
        <xdr:cNvPr id="931" name="フローチャート: 判断 930">
          <a:extLst>
            <a:ext uri="{FF2B5EF4-FFF2-40B4-BE49-F238E27FC236}">
              <a16:creationId xmlns:a16="http://schemas.microsoft.com/office/drawing/2014/main" id="{FAAA2848-04EB-4E0E-A69D-871C22A5059C}"/>
            </a:ext>
          </a:extLst>
        </xdr:cNvPr>
        <xdr:cNvSpPr/>
      </xdr:nvSpPr>
      <xdr:spPr>
        <a:xfrm>
          <a:off x="1793748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48261</xdr:rowOff>
    </xdr:from>
    <xdr:to>
      <xdr:col>102</xdr:col>
      <xdr:colOff>165100</xdr:colOff>
      <xdr:row>104</xdr:row>
      <xdr:rowOff>149861</xdr:rowOff>
    </xdr:to>
    <xdr:sp macro="" textlink="">
      <xdr:nvSpPr>
        <xdr:cNvPr id="932" name="フローチャート: 判断 931">
          <a:extLst>
            <a:ext uri="{FF2B5EF4-FFF2-40B4-BE49-F238E27FC236}">
              <a16:creationId xmlns:a16="http://schemas.microsoft.com/office/drawing/2014/main" id="{5ED34778-C06D-4F06-BF47-E5BA7568FA84}"/>
            </a:ext>
          </a:extLst>
        </xdr:cNvPr>
        <xdr:cNvSpPr/>
      </xdr:nvSpPr>
      <xdr:spPr>
        <a:xfrm>
          <a:off x="1716278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63500</xdr:rowOff>
    </xdr:from>
    <xdr:to>
      <xdr:col>98</xdr:col>
      <xdr:colOff>38100</xdr:colOff>
      <xdr:row>104</xdr:row>
      <xdr:rowOff>165100</xdr:rowOff>
    </xdr:to>
    <xdr:sp macro="" textlink="">
      <xdr:nvSpPr>
        <xdr:cNvPr id="933" name="フローチャート: 判断 932">
          <a:extLst>
            <a:ext uri="{FF2B5EF4-FFF2-40B4-BE49-F238E27FC236}">
              <a16:creationId xmlns:a16="http://schemas.microsoft.com/office/drawing/2014/main" id="{91627C8A-7919-44A9-814D-7818B8567208}"/>
            </a:ext>
          </a:extLst>
        </xdr:cNvPr>
        <xdr:cNvSpPr/>
      </xdr:nvSpPr>
      <xdr:spPr>
        <a:xfrm>
          <a:off x="16388080" y="174980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E13FD1D8-DDEA-401B-A698-1C7856FEA4D1}"/>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319CCCB0-B315-4F6B-9EBE-F0B092CB87C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2E3838C2-1850-4286-8F86-9EF33EA56013}"/>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FA671971-811A-4BE9-B927-2AC2E6A4637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E8F2306F-7361-44F1-BAA7-84B1535270D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939" name="楕円 938">
          <a:extLst>
            <a:ext uri="{FF2B5EF4-FFF2-40B4-BE49-F238E27FC236}">
              <a16:creationId xmlns:a16="http://schemas.microsoft.com/office/drawing/2014/main" id="{6BD8CA8F-8D79-4974-AF99-DB1FC4140231}"/>
            </a:ext>
          </a:extLst>
        </xdr:cNvPr>
        <xdr:cNvSpPr/>
      </xdr:nvSpPr>
      <xdr:spPr>
        <a:xfrm>
          <a:off x="19458940" y="1790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118127</xdr:rowOff>
    </xdr:from>
    <xdr:ext cx="469744" cy="259045"/>
    <xdr:sp macro="" textlink="">
      <xdr:nvSpPr>
        <xdr:cNvPr id="940" name="【庁舎】&#10;一人当たり面積該当値テキスト">
          <a:extLst>
            <a:ext uri="{FF2B5EF4-FFF2-40B4-BE49-F238E27FC236}">
              <a16:creationId xmlns:a16="http://schemas.microsoft.com/office/drawing/2014/main" id="{BB86BAC1-C6A9-41DC-96BE-A5A87E39153D}"/>
            </a:ext>
          </a:extLst>
        </xdr:cNvPr>
        <xdr:cNvSpPr txBox="1"/>
      </xdr:nvSpPr>
      <xdr:spPr>
        <a:xfrm>
          <a:off x="19547840" y="178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143511</xdr:rowOff>
    </xdr:from>
    <xdr:to>
      <xdr:col>112</xdr:col>
      <xdr:colOff>38100</xdr:colOff>
      <xdr:row>107</xdr:row>
      <xdr:rowOff>73661</xdr:rowOff>
    </xdr:to>
    <xdr:sp macro="" textlink="">
      <xdr:nvSpPr>
        <xdr:cNvPr id="941" name="楕円 940">
          <a:extLst>
            <a:ext uri="{FF2B5EF4-FFF2-40B4-BE49-F238E27FC236}">
              <a16:creationId xmlns:a16="http://schemas.microsoft.com/office/drawing/2014/main" id="{30A5C8ED-E4B1-4C6D-9B8F-79D7716331F9}"/>
            </a:ext>
          </a:extLst>
        </xdr:cNvPr>
        <xdr:cNvSpPr/>
      </xdr:nvSpPr>
      <xdr:spPr>
        <a:xfrm>
          <a:off x="18735040" y="179133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19050</xdr:rowOff>
    </xdr:from>
    <xdr:to>
      <xdr:col>116</xdr:col>
      <xdr:colOff>63500</xdr:colOff>
      <xdr:row>107</xdr:row>
      <xdr:rowOff>22861</xdr:rowOff>
    </xdr:to>
    <xdr:cxnSp macro="">
      <xdr:nvCxnSpPr>
        <xdr:cNvPr id="942" name="直線コネクタ 941">
          <a:extLst>
            <a:ext uri="{FF2B5EF4-FFF2-40B4-BE49-F238E27FC236}">
              <a16:creationId xmlns:a16="http://schemas.microsoft.com/office/drawing/2014/main" id="{E3735643-B11A-4B70-92B2-5EFE0547042F}"/>
            </a:ext>
          </a:extLst>
        </xdr:cNvPr>
        <xdr:cNvCxnSpPr/>
      </xdr:nvCxnSpPr>
      <xdr:spPr>
        <a:xfrm flipV="1">
          <a:off x="18778220" y="17956530"/>
          <a:ext cx="7315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147320</xdr:rowOff>
    </xdr:from>
    <xdr:to>
      <xdr:col>107</xdr:col>
      <xdr:colOff>101600</xdr:colOff>
      <xdr:row>107</xdr:row>
      <xdr:rowOff>77470</xdr:rowOff>
    </xdr:to>
    <xdr:sp macro="" textlink="">
      <xdr:nvSpPr>
        <xdr:cNvPr id="943" name="楕円 942">
          <a:extLst>
            <a:ext uri="{FF2B5EF4-FFF2-40B4-BE49-F238E27FC236}">
              <a16:creationId xmlns:a16="http://schemas.microsoft.com/office/drawing/2014/main" id="{FA700D76-9F6C-4792-B637-D6003F758952}"/>
            </a:ext>
          </a:extLst>
        </xdr:cNvPr>
        <xdr:cNvSpPr/>
      </xdr:nvSpPr>
      <xdr:spPr>
        <a:xfrm>
          <a:off x="17937480" y="1791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22861</xdr:rowOff>
    </xdr:from>
    <xdr:to>
      <xdr:col>111</xdr:col>
      <xdr:colOff>177800</xdr:colOff>
      <xdr:row>107</xdr:row>
      <xdr:rowOff>26670</xdr:rowOff>
    </xdr:to>
    <xdr:cxnSp macro="">
      <xdr:nvCxnSpPr>
        <xdr:cNvPr id="944" name="直線コネクタ 943">
          <a:extLst>
            <a:ext uri="{FF2B5EF4-FFF2-40B4-BE49-F238E27FC236}">
              <a16:creationId xmlns:a16="http://schemas.microsoft.com/office/drawing/2014/main" id="{D40525D7-F691-405F-A232-EFB4166116C1}"/>
            </a:ext>
          </a:extLst>
        </xdr:cNvPr>
        <xdr:cNvCxnSpPr/>
      </xdr:nvCxnSpPr>
      <xdr:spPr>
        <a:xfrm flipV="1">
          <a:off x="17988280" y="17960341"/>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147320</xdr:rowOff>
    </xdr:from>
    <xdr:to>
      <xdr:col>102</xdr:col>
      <xdr:colOff>165100</xdr:colOff>
      <xdr:row>107</xdr:row>
      <xdr:rowOff>77470</xdr:rowOff>
    </xdr:to>
    <xdr:sp macro="" textlink="">
      <xdr:nvSpPr>
        <xdr:cNvPr id="945" name="楕円 944">
          <a:extLst>
            <a:ext uri="{FF2B5EF4-FFF2-40B4-BE49-F238E27FC236}">
              <a16:creationId xmlns:a16="http://schemas.microsoft.com/office/drawing/2014/main" id="{6F842366-569A-474D-95A4-4F4DF92BECB8}"/>
            </a:ext>
          </a:extLst>
        </xdr:cNvPr>
        <xdr:cNvSpPr/>
      </xdr:nvSpPr>
      <xdr:spPr>
        <a:xfrm>
          <a:off x="17162780" y="1791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26670</xdr:rowOff>
    </xdr:from>
    <xdr:to>
      <xdr:col>107</xdr:col>
      <xdr:colOff>50800</xdr:colOff>
      <xdr:row>107</xdr:row>
      <xdr:rowOff>26670</xdr:rowOff>
    </xdr:to>
    <xdr:cxnSp macro="">
      <xdr:nvCxnSpPr>
        <xdr:cNvPr id="946" name="直線コネクタ 945">
          <a:extLst>
            <a:ext uri="{FF2B5EF4-FFF2-40B4-BE49-F238E27FC236}">
              <a16:creationId xmlns:a16="http://schemas.microsoft.com/office/drawing/2014/main" id="{99407215-D52C-4E2E-BEA2-D43E885F6696}"/>
            </a:ext>
          </a:extLst>
        </xdr:cNvPr>
        <xdr:cNvCxnSpPr/>
      </xdr:nvCxnSpPr>
      <xdr:spPr>
        <a:xfrm>
          <a:off x="17213580" y="179641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947" name="楕円 946">
          <a:extLst>
            <a:ext uri="{FF2B5EF4-FFF2-40B4-BE49-F238E27FC236}">
              <a16:creationId xmlns:a16="http://schemas.microsoft.com/office/drawing/2014/main" id="{AC6C94A4-27A4-4EE9-BAE6-869BB04429A1}"/>
            </a:ext>
          </a:extLst>
        </xdr:cNvPr>
        <xdr:cNvSpPr/>
      </xdr:nvSpPr>
      <xdr:spPr>
        <a:xfrm>
          <a:off x="16388080" y="17920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26670</xdr:rowOff>
    </xdr:from>
    <xdr:to>
      <xdr:col>102</xdr:col>
      <xdr:colOff>114300</xdr:colOff>
      <xdr:row>107</xdr:row>
      <xdr:rowOff>30480</xdr:rowOff>
    </xdr:to>
    <xdr:cxnSp macro="">
      <xdr:nvCxnSpPr>
        <xdr:cNvPr id="948" name="直線コネクタ 947">
          <a:extLst>
            <a:ext uri="{FF2B5EF4-FFF2-40B4-BE49-F238E27FC236}">
              <a16:creationId xmlns:a16="http://schemas.microsoft.com/office/drawing/2014/main" id="{7F9285E1-B063-4CE7-9902-F5095BA2D867}"/>
            </a:ext>
          </a:extLst>
        </xdr:cNvPr>
        <xdr:cNvCxnSpPr/>
      </xdr:nvCxnSpPr>
      <xdr:spPr>
        <a:xfrm flipV="1">
          <a:off x="16431260" y="1796415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109238</xdr:rowOff>
    </xdr:from>
    <xdr:ext cx="469744" cy="259045"/>
    <xdr:sp macro="" textlink="">
      <xdr:nvSpPr>
        <xdr:cNvPr id="949" name="n_1aveValue【庁舎】&#10;一人当たり面積">
          <a:extLst>
            <a:ext uri="{FF2B5EF4-FFF2-40B4-BE49-F238E27FC236}">
              <a16:creationId xmlns:a16="http://schemas.microsoft.com/office/drawing/2014/main" id="{A705368D-3232-425A-9A26-93616F1F1431}"/>
            </a:ext>
          </a:extLst>
        </xdr:cNvPr>
        <xdr:cNvSpPr txBox="1"/>
      </xdr:nvSpPr>
      <xdr:spPr>
        <a:xfrm>
          <a:off x="1856112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166388</xdr:rowOff>
    </xdr:from>
    <xdr:ext cx="469744" cy="259045"/>
    <xdr:sp macro="" textlink="">
      <xdr:nvSpPr>
        <xdr:cNvPr id="950" name="n_2aveValue【庁舎】&#10;一人当たり面積">
          <a:extLst>
            <a:ext uri="{FF2B5EF4-FFF2-40B4-BE49-F238E27FC236}">
              <a16:creationId xmlns:a16="http://schemas.microsoft.com/office/drawing/2014/main" id="{58713729-52C6-4D14-9789-791CD13B6C1F}"/>
            </a:ext>
          </a:extLst>
        </xdr:cNvPr>
        <xdr:cNvSpPr txBox="1"/>
      </xdr:nvSpPr>
      <xdr:spPr>
        <a:xfrm>
          <a:off x="17776267" y="1726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166388</xdr:rowOff>
    </xdr:from>
    <xdr:ext cx="469744" cy="259045"/>
    <xdr:sp macro="" textlink="">
      <xdr:nvSpPr>
        <xdr:cNvPr id="951" name="n_3aveValue【庁舎】&#10;一人当たり面積">
          <a:extLst>
            <a:ext uri="{FF2B5EF4-FFF2-40B4-BE49-F238E27FC236}">
              <a16:creationId xmlns:a16="http://schemas.microsoft.com/office/drawing/2014/main" id="{DC809294-78EA-462D-BCAD-091DAEF6B97A}"/>
            </a:ext>
          </a:extLst>
        </xdr:cNvPr>
        <xdr:cNvSpPr txBox="1"/>
      </xdr:nvSpPr>
      <xdr:spPr>
        <a:xfrm>
          <a:off x="17001567" y="1726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10177</xdr:rowOff>
    </xdr:from>
    <xdr:ext cx="469744" cy="259045"/>
    <xdr:sp macro="" textlink="">
      <xdr:nvSpPr>
        <xdr:cNvPr id="952" name="n_4aveValue【庁舎】&#10;一人当たり面積">
          <a:extLst>
            <a:ext uri="{FF2B5EF4-FFF2-40B4-BE49-F238E27FC236}">
              <a16:creationId xmlns:a16="http://schemas.microsoft.com/office/drawing/2014/main" id="{C6A2B67B-581D-41D4-BC39-203C254AF559}"/>
            </a:ext>
          </a:extLst>
        </xdr:cNvPr>
        <xdr:cNvSpPr txBox="1"/>
      </xdr:nvSpPr>
      <xdr:spPr>
        <a:xfrm>
          <a:off x="16226867" y="1727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64788</xdr:rowOff>
    </xdr:from>
    <xdr:ext cx="469744" cy="259045"/>
    <xdr:sp macro="" textlink="">
      <xdr:nvSpPr>
        <xdr:cNvPr id="953" name="n_1mainValue【庁舎】&#10;一人当たり面積">
          <a:extLst>
            <a:ext uri="{FF2B5EF4-FFF2-40B4-BE49-F238E27FC236}">
              <a16:creationId xmlns:a16="http://schemas.microsoft.com/office/drawing/2014/main" id="{3F16287F-6770-476D-9E3A-3DC986934273}"/>
            </a:ext>
          </a:extLst>
        </xdr:cNvPr>
        <xdr:cNvSpPr txBox="1"/>
      </xdr:nvSpPr>
      <xdr:spPr>
        <a:xfrm>
          <a:off x="18561127" y="1800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68597</xdr:rowOff>
    </xdr:from>
    <xdr:ext cx="469744" cy="259045"/>
    <xdr:sp macro="" textlink="">
      <xdr:nvSpPr>
        <xdr:cNvPr id="954" name="n_2mainValue【庁舎】&#10;一人当たり面積">
          <a:extLst>
            <a:ext uri="{FF2B5EF4-FFF2-40B4-BE49-F238E27FC236}">
              <a16:creationId xmlns:a16="http://schemas.microsoft.com/office/drawing/2014/main" id="{D251CC81-DF5D-4E39-9B07-5D5E43430D09}"/>
            </a:ext>
          </a:extLst>
        </xdr:cNvPr>
        <xdr:cNvSpPr txBox="1"/>
      </xdr:nvSpPr>
      <xdr:spPr>
        <a:xfrm>
          <a:off x="1777626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68597</xdr:rowOff>
    </xdr:from>
    <xdr:ext cx="469744" cy="259045"/>
    <xdr:sp macro="" textlink="">
      <xdr:nvSpPr>
        <xdr:cNvPr id="955" name="n_3mainValue【庁舎】&#10;一人当たり面積">
          <a:extLst>
            <a:ext uri="{FF2B5EF4-FFF2-40B4-BE49-F238E27FC236}">
              <a16:creationId xmlns:a16="http://schemas.microsoft.com/office/drawing/2014/main" id="{5682F040-50C7-41ED-8EC8-D07950C67CA4}"/>
            </a:ext>
          </a:extLst>
        </xdr:cNvPr>
        <xdr:cNvSpPr txBox="1"/>
      </xdr:nvSpPr>
      <xdr:spPr>
        <a:xfrm>
          <a:off x="1700156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956" name="n_4mainValue【庁舎】&#10;一人当たり面積">
          <a:extLst>
            <a:ext uri="{FF2B5EF4-FFF2-40B4-BE49-F238E27FC236}">
              <a16:creationId xmlns:a16="http://schemas.microsoft.com/office/drawing/2014/main" id="{8EEF07FA-2341-486E-AA62-46DCE4AD6ECF}"/>
            </a:ext>
          </a:extLst>
        </xdr:cNvPr>
        <xdr:cNvSpPr txBox="1"/>
      </xdr:nvSpPr>
      <xdr:spPr>
        <a:xfrm>
          <a:off x="16226867" y="1800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5247FAAA-8F0A-4BE8-B197-5DDB120F171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5E5F374F-4EB7-4A51-9799-B13354DD23F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DB28D8A0-0D4B-4631-856E-01F5CAE4EA4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体育館・プール、一般廃棄物処理施設を除く施設類型においては有形固定資産減価償却率が類似団体内平均値と同水準あるいは高い水準にある。福祉施設については、学校施設跡地から福祉施設への転用などにより、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年度にかけて計画的に大規模な修繕等を実施していることから、一人当たり面積が比較的高くなっている。一方、庁舎については、建設から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年余りが経過し老朽化が進んでいるため有形固定資産減価償却率は類似団体の中では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番目に高く、全国平均や大阪府平均と比べても非常に高い水準のまま推移している。今後は、令和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機構改革により立ち上げた行政サービス向上室を中心に、現庁舎の課題を踏まえた将来のまちのあり方・市庁舎の機能について総合的・長期的視点から検討を行い、費用対効果を勘案しながら庁舎整備事業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A9CDC7D7-755E-475B-94BB-28DEE3AB0CC9}"/>
            </a:ext>
          </a:extLst>
        </xdr:cNvPr>
        <xdr:cNvSpPr/>
      </xdr:nvSpPr>
      <xdr:spPr>
        <a:xfrm>
          <a:off x="723900" y="419100"/>
          <a:ext cx="12703175"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49873B48-B3DA-4D78-A0FD-2517F799AFB0}"/>
            </a:ext>
          </a:extLst>
        </xdr:cNvPr>
        <xdr:cNvSpPr/>
      </xdr:nvSpPr>
      <xdr:spPr>
        <a:xfrm>
          <a:off x="20193000" y="409575"/>
          <a:ext cx="3933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5273D91-B850-4EF2-B0BE-EB2DDC19C111}"/>
            </a:ext>
          </a:extLst>
        </xdr:cNvPr>
        <xdr:cNvSpPr/>
      </xdr:nvSpPr>
      <xdr:spPr>
        <a:xfrm>
          <a:off x="20221575" y="434975"/>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16E2BDE6-FE30-496A-873A-BA989F7767B0}"/>
            </a:ext>
          </a:extLst>
        </xdr:cNvPr>
        <xdr:cNvSpPr/>
      </xdr:nvSpPr>
      <xdr:spPr>
        <a:xfrm>
          <a:off x="20246975"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670ED0B2-3D75-474D-890B-721FBDA5E748}"/>
            </a:ext>
          </a:extLst>
        </xdr:cNvPr>
        <xdr:cNvSpPr/>
      </xdr:nvSpPr>
      <xdr:spPr>
        <a:xfrm>
          <a:off x="17402175" y="409575"/>
          <a:ext cx="26574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E8573A9-BC74-49B9-8623-CCA18C5A38C6}"/>
            </a:ext>
          </a:extLst>
        </xdr:cNvPr>
        <xdr:cNvSpPr/>
      </xdr:nvSpPr>
      <xdr:spPr>
        <a:xfrm>
          <a:off x="17427575" y="434975"/>
          <a:ext cx="261302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3018F972-3BE8-49AF-860B-7D8403C365F7}"/>
            </a:ext>
          </a:extLst>
        </xdr:cNvPr>
        <xdr:cNvSpPr/>
      </xdr:nvSpPr>
      <xdr:spPr>
        <a:xfrm>
          <a:off x="17449800" y="457200"/>
          <a:ext cx="2562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704A3863-A675-491C-B273-E94AE765AF43}"/>
            </a:ext>
          </a:extLst>
        </xdr:cNvPr>
        <xdr:cNvSpPr/>
      </xdr:nvSpPr>
      <xdr:spPr>
        <a:xfrm>
          <a:off x="828675" y="1209675"/>
          <a:ext cx="964882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4A2DB742-0B41-40A4-A5DC-952B15CF6DF7}"/>
            </a:ext>
          </a:extLst>
        </xdr:cNvPr>
        <xdr:cNvSpPr/>
      </xdr:nvSpPr>
      <xdr:spPr>
        <a:xfrm>
          <a:off x="952500" y="1238250"/>
          <a:ext cx="14001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1E2E12E5-84A8-421A-A19C-4330CDD8B7AE}"/>
            </a:ext>
          </a:extLst>
        </xdr:cNvPr>
        <xdr:cNvSpPr/>
      </xdr:nvSpPr>
      <xdr:spPr>
        <a:xfrm>
          <a:off x="2286000" y="1238250"/>
          <a:ext cx="12731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117,294
114,309
18.27
53,850,154
52,574,118
1,266,203
25,190,391
32,755,596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D674571D-D2D5-474E-9369-834750B95A2C}"/>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44A12B07-91FF-4AF4-9B0F-CAD03315761E}"/>
            </a:ext>
          </a:extLst>
        </xdr:cNvPr>
        <xdr:cNvSpPr/>
      </xdr:nvSpPr>
      <xdr:spPr>
        <a:xfrm>
          <a:off x="5143500" y="1257300"/>
          <a:ext cx="2035175" cy="1019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9A7ED33A-B4A7-4732-A8C7-2B397B80CDF6}"/>
            </a:ext>
          </a:extLst>
        </xdr:cNvPr>
        <xdr:cNvSpPr/>
      </xdr:nvSpPr>
      <xdr:spPr>
        <a:xfrm>
          <a:off x="7178675" y="1257300"/>
          <a:ext cx="1270000" cy="1019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408355C7-554A-4CFB-A74E-8FF2BE1F990E}"/>
            </a:ext>
          </a:extLst>
        </xdr:cNvPr>
        <xdr:cNvSpPr/>
      </xdr:nvSpPr>
      <xdr:spPr>
        <a:xfrm>
          <a:off x="8512175" y="1257300"/>
          <a:ext cx="631825" cy="1019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188809AB-2398-4DDD-A15D-CED8D3770EFA}"/>
            </a:ext>
          </a:extLst>
        </xdr:cNvPr>
        <xdr:cNvSpPr/>
      </xdr:nvSpPr>
      <xdr:spPr>
        <a:xfrm>
          <a:off x="5143500" y="2095500"/>
          <a:ext cx="2035175"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45C8585C-B54C-42CA-8EC6-9D4CBECD925F}"/>
            </a:ext>
          </a:extLst>
        </xdr:cNvPr>
        <xdr:cNvSpPr/>
      </xdr:nvSpPr>
      <xdr:spPr>
        <a:xfrm>
          <a:off x="7239000" y="2095500"/>
          <a:ext cx="3429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337BFC99-A29F-42C0-A2AE-16D8F9CCDA0B}"/>
            </a:ext>
          </a:extLst>
        </xdr:cNvPr>
        <xdr:cNvSpPr/>
      </xdr:nvSpPr>
      <xdr:spPr>
        <a:xfrm>
          <a:off x="10721975" y="1209675"/>
          <a:ext cx="1431925"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D56AEF7A-BB76-4CB7-8B27-76151EF61CC6}"/>
            </a:ext>
          </a:extLst>
        </xdr:cNvPr>
        <xdr:cNvSpPr/>
      </xdr:nvSpPr>
      <xdr:spPr>
        <a:xfrm>
          <a:off x="10953750" y="12731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E2F56EC2-957C-4357-B085-7E81A8413B20}"/>
            </a:ext>
          </a:extLst>
        </xdr:cNvPr>
        <xdr:cNvSpPr/>
      </xdr:nvSpPr>
      <xdr:spPr>
        <a:xfrm>
          <a:off x="10953750" y="15398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970C829C-127A-4940-B41E-4BBDD7BF8693}"/>
            </a:ext>
          </a:extLst>
        </xdr:cNvPr>
        <xdr:cNvSpPr/>
      </xdr:nvSpPr>
      <xdr:spPr>
        <a:xfrm>
          <a:off x="10953750" y="1866900"/>
          <a:ext cx="1273175"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AF2E960-520D-498E-8056-0E4EC70CCBDC}"/>
            </a:ext>
          </a:extLst>
        </xdr:cNvPr>
        <xdr:cNvCxnSpPr/>
      </xdr:nvCxnSpPr>
      <xdr:spPr>
        <a:xfrm>
          <a:off x="10798175" y="1362075"/>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8C035ED9-AF7F-4A6C-827B-D610AA8011F3}"/>
            </a:ext>
          </a:extLst>
        </xdr:cNvPr>
        <xdr:cNvCxnSpPr/>
      </xdr:nvCxnSpPr>
      <xdr:spPr>
        <a:xfrm>
          <a:off x="10877550" y="1844675"/>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E28F6266-2C57-4E1C-85FC-BB9848E5FF4D}"/>
            </a:ext>
          </a:extLst>
        </xdr:cNvPr>
        <xdr:cNvCxnSpPr/>
      </xdr:nvCxnSpPr>
      <xdr:spPr>
        <a:xfrm>
          <a:off x="10798175" y="184467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515C99AC-E681-4C97-B3E7-411DCEDF4190}"/>
            </a:ext>
          </a:extLst>
        </xdr:cNvPr>
        <xdr:cNvCxnSpPr/>
      </xdr:nvCxnSpPr>
      <xdr:spPr>
        <a:xfrm flipV="1">
          <a:off x="10877550" y="2079625"/>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3E9F81CB-F947-4FA8-84C8-00DD0980FA05}"/>
            </a:ext>
          </a:extLst>
        </xdr:cNvPr>
        <xdr:cNvCxnSpPr/>
      </xdr:nvCxnSpPr>
      <xdr:spPr>
        <a:xfrm>
          <a:off x="10798175" y="222567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7FDF0C2B-97D3-4EBD-9DF7-E9335E8E5089}"/>
            </a:ext>
          </a:extLst>
        </xdr:cNvPr>
        <xdr:cNvSpPr/>
      </xdr:nvSpPr>
      <xdr:spPr>
        <a:xfrm>
          <a:off x="10833100" y="131127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551CE042-90A4-490F-BD48-90679DC2A857}"/>
            </a:ext>
          </a:extLst>
        </xdr:cNvPr>
        <xdr:cNvSpPr/>
      </xdr:nvSpPr>
      <xdr:spPr>
        <a:xfrm>
          <a:off x="10833100" y="157797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463D0AC-B8CB-45B6-BB00-2F55125FE3C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5B93B3FD-2D8B-4EA3-85C8-5AC17E24C0BF}"/>
            </a:ext>
          </a:extLst>
        </xdr:cNvPr>
        <xdr:cNvSpPr txBox="1"/>
      </xdr:nvSpPr>
      <xdr:spPr>
        <a:xfrm>
          <a:off x="762000" y="3267075"/>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BE9B0368-A25F-49F9-AE9B-47D45C658772}"/>
            </a:ext>
          </a:extLst>
        </xdr:cNvPr>
        <xdr:cNvSpPr txBox="1"/>
      </xdr:nvSpPr>
      <xdr:spPr>
        <a:xfrm>
          <a:off x="762000" y="3521075"/>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D73A126C-3450-4C60-9885-39A8F9734D19}"/>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3EA760BA-D815-4D9C-96F2-FA048DE29CBC}"/>
            </a:ext>
          </a:extLst>
        </xdr:cNvPr>
        <xdr:cNvSpPr txBox="1"/>
      </xdr:nvSpPr>
      <xdr:spPr>
        <a:xfrm>
          <a:off x="762000" y="4029075"/>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25B1B73A-3005-475D-A1F9-7646E1348DE5}"/>
            </a:ext>
          </a:extLst>
        </xdr:cNvPr>
        <xdr:cNvSpPr txBox="1"/>
      </xdr:nvSpPr>
      <xdr:spPr>
        <a:xfrm>
          <a:off x="762000" y="4283075"/>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C6E95B24-EF81-4572-B3E7-DB76FE39FA87}"/>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B584566F-1C6A-4F7F-8443-DBE62C2738CF}"/>
            </a:ext>
          </a:extLst>
        </xdr:cNvPr>
        <xdr:cNvSpPr/>
      </xdr:nvSpPr>
      <xdr:spPr>
        <a:xfrm>
          <a:off x="762000" y="5019675"/>
          <a:ext cx="50831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ABC22103-F080-4726-AAB9-13DD53B2BDF8}"/>
            </a:ext>
          </a:extLst>
        </xdr:cNvPr>
        <xdr:cNvSpPr txBox="1"/>
      </xdr:nvSpPr>
      <xdr:spPr>
        <a:xfrm>
          <a:off x="1780062" y="5381625"/>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C6F54D6-734C-404D-9D6C-917057C705A8}"/>
            </a:ext>
          </a:extLst>
        </xdr:cNvPr>
        <xdr:cNvSpPr txBox="1"/>
      </xdr:nvSpPr>
      <xdr:spPr>
        <a:xfrm>
          <a:off x="3179289"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53C053CF-16FD-427C-8AEB-947261824327}"/>
            </a:ext>
          </a:extLst>
        </xdr:cNvPr>
        <xdr:cNvSpPr/>
      </xdr:nvSpPr>
      <xdr:spPr>
        <a:xfrm>
          <a:off x="5905500" y="527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598A8334-3FC8-4578-A3EE-7C08391E5E80}"/>
            </a:ext>
          </a:extLst>
        </xdr:cNvPr>
        <xdr:cNvSpPr/>
      </xdr:nvSpPr>
      <xdr:spPr>
        <a:xfrm>
          <a:off x="5905500" y="546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AE82DCF8-AD39-456E-B0A7-15F912924564}"/>
            </a:ext>
          </a:extLst>
        </xdr:cNvPr>
        <xdr:cNvSpPr/>
      </xdr:nvSpPr>
      <xdr:spPr>
        <a:xfrm>
          <a:off x="7559675" y="527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F2EB944-BF49-49D9-85F7-83901B38C9B4}"/>
            </a:ext>
          </a:extLst>
        </xdr:cNvPr>
        <xdr:cNvSpPr/>
      </xdr:nvSpPr>
      <xdr:spPr>
        <a:xfrm>
          <a:off x="7559675" y="546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18AFBEE5-8610-4D86-8340-BE4627C65E27}"/>
            </a:ext>
          </a:extLst>
        </xdr:cNvPr>
        <xdr:cNvSpPr/>
      </xdr:nvSpPr>
      <xdr:spPr>
        <a:xfrm>
          <a:off x="9020175" y="5273675"/>
          <a:ext cx="126682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C63C260E-2518-4F18-B4B4-94890532A15A}"/>
            </a:ext>
          </a:extLst>
        </xdr:cNvPr>
        <xdr:cNvSpPr/>
      </xdr:nvSpPr>
      <xdr:spPr>
        <a:xfrm>
          <a:off x="9020175" y="5464175"/>
          <a:ext cx="126682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6DD85CFB-53C4-4EDE-A2B5-8D29D8F2F0A5}"/>
            </a:ext>
          </a:extLst>
        </xdr:cNvPr>
        <xdr:cNvSpPr/>
      </xdr:nvSpPr>
      <xdr:spPr>
        <a:xfrm>
          <a:off x="762000" y="5781675"/>
          <a:ext cx="508317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8603DC17-2BBC-46F7-9AAE-8DACF9E975F8}"/>
            </a:ext>
          </a:extLst>
        </xdr:cNvPr>
        <xdr:cNvSpPr/>
      </xdr:nvSpPr>
      <xdr:spPr>
        <a:xfrm>
          <a:off x="6035675" y="5781675"/>
          <a:ext cx="6032500"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F2F10C77-F411-4234-8672-8C6BFA52C0CF}"/>
            </a:ext>
          </a:extLst>
        </xdr:cNvPr>
        <xdr:cNvSpPr/>
      </xdr:nvSpPr>
      <xdr:spPr>
        <a:xfrm>
          <a:off x="6035675" y="578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FBB5D892-593A-45A1-823A-40302CFACADD}"/>
            </a:ext>
          </a:extLst>
        </xdr:cNvPr>
        <xdr:cNvSpPr txBox="1"/>
      </xdr:nvSpPr>
      <xdr:spPr>
        <a:xfrm>
          <a:off x="6162675" y="6096000"/>
          <a:ext cx="5778500"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市税収入が低水準で推移していることに加え、社会保障経費が増加し続けていることから、平成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低下又は横ばいで推移している。令和４年度は、市民税（所得割・法人税割）の増加により基準財政収入額は増加したものの、臨時財政対策債振替相当額の減少及び生活保護費や社会福祉費の増加により基準財政需要額の増加額が基準財政収入額の増加額を上回ったため、財政力指数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少子高齢化に伴い納税義務者数が減少するため、市税収入の大幅な増加は見込めないが、第２期大東市まち・ひと・しごと創生総合戦略に沿って、人口流入や企業誘致、行政サービス改革に取り組み、自主財源の確保に努めるとともに、事業の選択と集中を基本とした財政運営を推進することで、財政基盤の強化を図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2ED0ACE8-C51D-4447-8793-E56299782D09}"/>
            </a:ext>
          </a:extLst>
        </xdr:cNvPr>
        <xdr:cNvCxnSpPr/>
      </xdr:nvCxnSpPr>
      <xdr:spPr>
        <a:xfrm>
          <a:off x="762000" y="8191500"/>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6B5F7C5D-8E3D-4B8E-A3A5-EF4D2A9EC397}"/>
            </a:ext>
          </a:extLst>
        </xdr:cNvPr>
        <xdr:cNvSpPr txBox="1"/>
      </xdr:nvSpPr>
      <xdr:spPr>
        <a:xfrm>
          <a:off x="0" y="805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28FFF1C5-196B-4001-BA62-BF43EE31CF76}"/>
            </a:ext>
          </a:extLst>
        </xdr:cNvPr>
        <xdr:cNvCxnSpPr/>
      </xdr:nvCxnSpPr>
      <xdr:spPr>
        <a:xfrm>
          <a:off x="762000" y="784678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3E6541C-9AE2-4B41-9733-9CFF5AA23A83}"/>
            </a:ext>
          </a:extLst>
        </xdr:cNvPr>
        <xdr:cNvSpPr txBox="1"/>
      </xdr:nvSpPr>
      <xdr:spPr>
        <a:xfrm>
          <a:off x="0" y="770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6D2B8708-A4D2-4627-A72A-DB6CBB0D03C3}"/>
            </a:ext>
          </a:extLst>
        </xdr:cNvPr>
        <xdr:cNvCxnSpPr/>
      </xdr:nvCxnSpPr>
      <xdr:spPr>
        <a:xfrm>
          <a:off x="762000" y="7502072"/>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D84C1E71-8F24-424D-A9B9-320643347AC9}"/>
            </a:ext>
          </a:extLst>
        </xdr:cNvPr>
        <xdr:cNvSpPr txBox="1"/>
      </xdr:nvSpPr>
      <xdr:spPr>
        <a:xfrm>
          <a:off x="0" y="736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9203AFCC-E589-4715-8048-F2F84B609216}"/>
            </a:ext>
          </a:extLst>
        </xdr:cNvPr>
        <xdr:cNvCxnSpPr/>
      </xdr:nvCxnSpPr>
      <xdr:spPr>
        <a:xfrm>
          <a:off x="762000" y="7160532"/>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E2D9B673-852D-4AA1-B787-AA4E04CD65A8}"/>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2CD4D59C-009B-437C-9248-6A1409838FE3}"/>
            </a:ext>
          </a:extLst>
        </xdr:cNvPr>
        <xdr:cNvCxnSpPr/>
      </xdr:nvCxnSpPr>
      <xdr:spPr>
        <a:xfrm>
          <a:off x="762000" y="6815818"/>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A9178DE2-2702-461C-859C-466F3687B7E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ADFA2FAF-09DA-493A-A162-0605391BBEC3}"/>
            </a:ext>
          </a:extLst>
        </xdr:cNvPr>
        <xdr:cNvCxnSpPr/>
      </xdr:nvCxnSpPr>
      <xdr:spPr>
        <a:xfrm>
          <a:off x="762000" y="6471103"/>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756558B5-8496-45B0-BC74-4CBCAEE2360C}"/>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C6B9C93D-2B54-4151-82CC-F55F955ABD8E}"/>
            </a:ext>
          </a:extLst>
        </xdr:cNvPr>
        <xdr:cNvCxnSpPr/>
      </xdr:nvCxnSpPr>
      <xdr:spPr>
        <a:xfrm>
          <a:off x="762000" y="6126389"/>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69194EBE-7ECA-4C22-8392-4A0406F1D265}"/>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5FFD45CC-14C1-4D3E-AF3E-8F708C32AD05}"/>
            </a:ext>
          </a:extLst>
        </xdr:cNvPr>
        <xdr:cNvCxnSpPr/>
      </xdr:nvCxnSpPr>
      <xdr:spPr>
        <a:xfrm>
          <a:off x="762000" y="578167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8145071E-1ED0-414A-A93D-160808BBABB6}"/>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3204A789-8812-476E-AA54-53A4B4E8CDC2}"/>
            </a:ext>
          </a:extLst>
        </xdr:cNvPr>
        <xdr:cNvSpPr/>
      </xdr:nvSpPr>
      <xdr:spPr>
        <a:xfrm>
          <a:off x="762000" y="5781675"/>
          <a:ext cx="508317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58F35C-C092-4D32-8D0E-C2147BB3A833}"/>
            </a:ext>
          </a:extLst>
        </xdr:cNvPr>
        <xdr:cNvCxnSpPr/>
      </xdr:nvCxnSpPr>
      <xdr:spPr>
        <a:xfrm flipV="1">
          <a:off x="4953000" y="6315982"/>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E46B2851-7086-4E22-B0D1-D9456F23BBCF}"/>
            </a:ext>
          </a:extLst>
        </xdr:cNvPr>
        <xdr:cNvSpPr txBox="1"/>
      </xdr:nvSpPr>
      <xdr:spPr>
        <a:xfrm>
          <a:off x="5045075"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C29733B2-7A17-4CE9-819A-5AF061FCFAFE}"/>
            </a:ext>
          </a:extLst>
        </xdr:cNvPr>
        <xdr:cNvCxnSpPr/>
      </xdr:nvCxnSpPr>
      <xdr:spPr>
        <a:xfrm>
          <a:off x="4867275" y="772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DF7B638-53AC-46DB-AF2F-BCC33B12C641}"/>
            </a:ext>
          </a:extLst>
        </xdr:cNvPr>
        <xdr:cNvSpPr txBox="1"/>
      </xdr:nvSpPr>
      <xdr:spPr>
        <a:xfrm>
          <a:off x="5045075"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D1B2E2E2-3F84-482D-BAE6-5CD0CB264DA1}"/>
            </a:ext>
          </a:extLst>
        </xdr:cNvPr>
        <xdr:cNvCxnSpPr/>
      </xdr:nvCxnSpPr>
      <xdr:spPr>
        <a:xfrm>
          <a:off x="4867275" y="6315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77107</xdr:rowOff>
    </xdr:from>
    <xdr:to>
      <xdr:col>23</xdr:col>
      <xdr:colOff>133350</xdr:colOff>
      <xdr:row>42</xdr:row>
      <xdr:rowOff>94343</xdr:rowOff>
    </xdr:to>
    <xdr:cxnSp macro="">
      <xdr:nvCxnSpPr>
        <xdr:cNvPr id="71" name="直線コネクタ 70">
          <a:extLst>
            <a:ext uri="{FF2B5EF4-FFF2-40B4-BE49-F238E27FC236}">
              <a16:creationId xmlns:a16="http://schemas.microsoft.com/office/drawing/2014/main" id="{AC2ABD6E-85F9-4E20-A792-EF580B9AE334}"/>
            </a:ext>
          </a:extLst>
        </xdr:cNvPr>
        <xdr:cNvCxnSpPr/>
      </xdr:nvCxnSpPr>
      <xdr:spPr>
        <a:xfrm>
          <a:off x="4114800" y="72780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DDEDA476-AF99-40C4-B518-EF1FA44C060C}"/>
            </a:ext>
          </a:extLst>
        </xdr:cNvPr>
        <xdr:cNvSpPr txBox="1"/>
      </xdr:nvSpPr>
      <xdr:spPr>
        <a:xfrm>
          <a:off x="5045075" y="704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A9817D66-32F8-40D0-BE8C-A8F989843316}"/>
            </a:ext>
          </a:extLst>
        </xdr:cNvPr>
        <xdr:cNvSpPr/>
      </xdr:nvSpPr>
      <xdr:spPr>
        <a:xfrm>
          <a:off x="4905375" y="71959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77107</xdr:rowOff>
    </xdr:to>
    <xdr:cxnSp macro="">
      <xdr:nvCxnSpPr>
        <xdr:cNvPr id="74" name="直線コネクタ 73">
          <a:extLst>
            <a:ext uri="{FF2B5EF4-FFF2-40B4-BE49-F238E27FC236}">
              <a16:creationId xmlns:a16="http://schemas.microsoft.com/office/drawing/2014/main" id="{2B5A333D-6771-47AA-8D13-9CDDFD47D12A}"/>
            </a:ext>
          </a:extLst>
        </xdr:cNvPr>
        <xdr:cNvCxnSpPr/>
      </xdr:nvCxnSpPr>
      <xdr:spPr>
        <a:xfrm>
          <a:off x="3228975" y="7243535"/>
          <a:ext cx="885825"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FD14C166-258B-4BDE-8597-38E2654434F6}"/>
            </a:ext>
          </a:extLst>
        </xdr:cNvPr>
        <xdr:cNvSpPr/>
      </xdr:nvSpPr>
      <xdr:spPr>
        <a:xfrm>
          <a:off x="4067175"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E7CC0DCA-FCD4-4AB3-9546-4A874C1626B3}"/>
            </a:ext>
          </a:extLst>
        </xdr:cNvPr>
        <xdr:cNvSpPr txBox="1"/>
      </xdr:nvSpPr>
      <xdr:spPr>
        <a:xfrm>
          <a:off x="3733800" y="6930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42635</xdr:rowOff>
    </xdr:from>
    <xdr:to>
      <xdr:col>15</xdr:col>
      <xdr:colOff>82550</xdr:colOff>
      <xdr:row>42</xdr:row>
      <xdr:rowOff>42635</xdr:rowOff>
    </xdr:to>
    <xdr:cxnSp macro="">
      <xdr:nvCxnSpPr>
        <xdr:cNvPr id="77" name="直線コネクタ 76">
          <a:extLst>
            <a:ext uri="{FF2B5EF4-FFF2-40B4-BE49-F238E27FC236}">
              <a16:creationId xmlns:a16="http://schemas.microsoft.com/office/drawing/2014/main" id="{E192200D-486A-411B-9C88-BEBE2A407B93}"/>
            </a:ext>
          </a:extLst>
        </xdr:cNvPr>
        <xdr:cNvCxnSpPr/>
      </xdr:nvCxnSpPr>
      <xdr:spPr>
        <a:xfrm>
          <a:off x="2339975"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CCFD183A-2D62-479E-9FEE-181F4C8F19FB}"/>
            </a:ext>
          </a:extLst>
        </xdr:cNvPr>
        <xdr:cNvSpPr/>
      </xdr:nvSpPr>
      <xdr:spPr>
        <a:xfrm>
          <a:off x="3178175" y="707208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65267363-A458-4372-99A6-E92D0A2ED84D}"/>
            </a:ext>
          </a:extLst>
        </xdr:cNvPr>
        <xdr:cNvSpPr txBox="1"/>
      </xdr:nvSpPr>
      <xdr:spPr>
        <a:xfrm>
          <a:off x="2847975"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42635</xdr:rowOff>
    </xdr:to>
    <xdr:cxnSp macro="">
      <xdr:nvCxnSpPr>
        <xdr:cNvPr id="80" name="直線コネクタ 79">
          <a:extLst>
            <a:ext uri="{FF2B5EF4-FFF2-40B4-BE49-F238E27FC236}">
              <a16:creationId xmlns:a16="http://schemas.microsoft.com/office/drawing/2014/main" id="{CEF7332A-23DC-4781-AC7D-FA9265431627}"/>
            </a:ext>
          </a:extLst>
        </xdr:cNvPr>
        <xdr:cNvCxnSpPr/>
      </xdr:nvCxnSpPr>
      <xdr:spPr>
        <a:xfrm>
          <a:off x="1447800" y="7229475"/>
          <a:ext cx="892175" cy="1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FA6B4B1B-F635-4B46-ADF3-2E57F358312C}"/>
            </a:ext>
          </a:extLst>
        </xdr:cNvPr>
        <xdr:cNvSpPr/>
      </xdr:nvSpPr>
      <xdr:spPr>
        <a:xfrm>
          <a:off x="2286000" y="705802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807F4811-8435-48D3-ADF0-3F5B2B1E8416}"/>
            </a:ext>
          </a:extLst>
        </xdr:cNvPr>
        <xdr:cNvSpPr txBox="1"/>
      </xdr:nvSpPr>
      <xdr:spPr>
        <a:xfrm>
          <a:off x="1958975"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F4C5EB07-B62A-4BFE-9CBE-665A51D20B5B}"/>
            </a:ext>
          </a:extLst>
        </xdr:cNvPr>
        <xdr:cNvSpPr/>
      </xdr:nvSpPr>
      <xdr:spPr>
        <a:xfrm>
          <a:off x="1400175" y="70407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84" name="テキスト ボックス 83">
          <a:extLst>
            <a:ext uri="{FF2B5EF4-FFF2-40B4-BE49-F238E27FC236}">
              <a16:creationId xmlns:a16="http://schemas.microsoft.com/office/drawing/2014/main" id="{8D122528-16F0-4016-AAF8-AC0AD86D3092}"/>
            </a:ext>
          </a:extLst>
        </xdr:cNvPr>
        <xdr:cNvSpPr txBox="1"/>
      </xdr:nvSpPr>
      <xdr:spPr>
        <a:xfrm>
          <a:off x="1066800" y="680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3C749758-6894-4CAF-9420-86D7AA5CC929}"/>
            </a:ext>
          </a:extLst>
        </xdr:cNvPr>
        <xdr:cNvSpPr txBox="1"/>
      </xdr:nvSpPr>
      <xdr:spPr>
        <a:xfrm>
          <a:off x="47402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F0FEA39F-D5D5-42B5-A656-189DB08F2A80}"/>
            </a:ext>
          </a:extLst>
        </xdr:cNvPr>
        <xdr:cNvSpPr txBox="1"/>
      </xdr:nvSpPr>
      <xdr:spPr>
        <a:xfrm>
          <a:off x="39020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4494045E-7D9F-4201-800E-D373730E54C2}"/>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E2B6959B-D25C-4780-A7DA-DD8024439534}"/>
            </a:ext>
          </a:extLst>
        </xdr:cNvPr>
        <xdr:cNvSpPr txBox="1"/>
      </xdr:nvSpPr>
      <xdr:spPr>
        <a:xfrm>
          <a:off x="21240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9A8AEC49-EBCD-417C-8C33-811C2336DC52}"/>
            </a:ext>
          </a:extLst>
        </xdr:cNvPr>
        <xdr:cNvSpPr txBox="1"/>
      </xdr:nvSpPr>
      <xdr:spPr>
        <a:xfrm>
          <a:off x="12350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90" name="楕円 89">
          <a:extLst>
            <a:ext uri="{FF2B5EF4-FFF2-40B4-BE49-F238E27FC236}">
              <a16:creationId xmlns:a16="http://schemas.microsoft.com/office/drawing/2014/main" id="{3C1F658D-114D-4F65-AB9B-90D54486925D}"/>
            </a:ext>
          </a:extLst>
        </xdr:cNvPr>
        <xdr:cNvSpPr/>
      </xdr:nvSpPr>
      <xdr:spPr>
        <a:xfrm>
          <a:off x="4905375" y="724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15620</xdr:rowOff>
    </xdr:from>
    <xdr:ext cx="762000" cy="259045"/>
    <xdr:sp macro="" textlink="">
      <xdr:nvSpPr>
        <xdr:cNvPr id="91" name="財政力該当値テキスト">
          <a:extLst>
            <a:ext uri="{FF2B5EF4-FFF2-40B4-BE49-F238E27FC236}">
              <a16:creationId xmlns:a16="http://schemas.microsoft.com/office/drawing/2014/main" id="{D8458721-B0E2-45A8-97E1-D33724B8AFF6}"/>
            </a:ext>
          </a:extLst>
        </xdr:cNvPr>
        <xdr:cNvSpPr txBox="1"/>
      </xdr:nvSpPr>
      <xdr:spPr>
        <a:xfrm>
          <a:off x="5045075"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26307</xdr:rowOff>
    </xdr:from>
    <xdr:to>
      <xdr:col>19</xdr:col>
      <xdr:colOff>184150</xdr:colOff>
      <xdr:row>42</xdr:row>
      <xdr:rowOff>127907</xdr:rowOff>
    </xdr:to>
    <xdr:sp macro="" textlink="">
      <xdr:nvSpPr>
        <xdr:cNvPr id="92" name="楕円 91">
          <a:extLst>
            <a:ext uri="{FF2B5EF4-FFF2-40B4-BE49-F238E27FC236}">
              <a16:creationId xmlns:a16="http://schemas.microsoft.com/office/drawing/2014/main" id="{B088317A-A6EF-4E44-A832-38F5B397DBEA}"/>
            </a:ext>
          </a:extLst>
        </xdr:cNvPr>
        <xdr:cNvSpPr/>
      </xdr:nvSpPr>
      <xdr:spPr>
        <a:xfrm>
          <a:off x="4067175" y="723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112684</xdr:rowOff>
    </xdr:from>
    <xdr:ext cx="736600" cy="259045"/>
    <xdr:sp macro="" textlink="">
      <xdr:nvSpPr>
        <xdr:cNvPr id="93" name="テキスト ボックス 92">
          <a:extLst>
            <a:ext uri="{FF2B5EF4-FFF2-40B4-BE49-F238E27FC236}">
              <a16:creationId xmlns:a16="http://schemas.microsoft.com/office/drawing/2014/main" id="{29DB9348-D9C4-45B5-B3C8-A636F4454B84}"/>
            </a:ext>
          </a:extLst>
        </xdr:cNvPr>
        <xdr:cNvSpPr txBox="1"/>
      </xdr:nvSpPr>
      <xdr:spPr>
        <a:xfrm>
          <a:off x="3733800" y="731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4" name="楕円 93">
          <a:extLst>
            <a:ext uri="{FF2B5EF4-FFF2-40B4-BE49-F238E27FC236}">
              <a16:creationId xmlns:a16="http://schemas.microsoft.com/office/drawing/2014/main" id="{2C08BA74-5DC5-4EED-8F8A-C50050C88C54}"/>
            </a:ext>
          </a:extLst>
        </xdr:cNvPr>
        <xdr:cNvSpPr/>
      </xdr:nvSpPr>
      <xdr:spPr>
        <a:xfrm>
          <a:off x="3178175" y="719591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95" name="テキスト ボックス 94">
          <a:extLst>
            <a:ext uri="{FF2B5EF4-FFF2-40B4-BE49-F238E27FC236}">
              <a16:creationId xmlns:a16="http://schemas.microsoft.com/office/drawing/2014/main" id="{48B981F8-17B4-4CF6-82CC-C9F134CC70FA}"/>
            </a:ext>
          </a:extLst>
        </xdr:cNvPr>
        <xdr:cNvSpPr txBox="1"/>
      </xdr:nvSpPr>
      <xdr:spPr>
        <a:xfrm>
          <a:off x="2847975"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163285</xdr:rowOff>
    </xdr:from>
    <xdr:to>
      <xdr:col>11</xdr:col>
      <xdr:colOff>82550</xdr:colOff>
      <xdr:row>42</xdr:row>
      <xdr:rowOff>93435</xdr:rowOff>
    </xdr:to>
    <xdr:sp macro="" textlink="">
      <xdr:nvSpPr>
        <xdr:cNvPr id="96" name="楕円 95">
          <a:extLst>
            <a:ext uri="{FF2B5EF4-FFF2-40B4-BE49-F238E27FC236}">
              <a16:creationId xmlns:a16="http://schemas.microsoft.com/office/drawing/2014/main" id="{F6B7B907-3F71-4A53-ABB6-4F916696CDDF}"/>
            </a:ext>
          </a:extLst>
        </xdr:cNvPr>
        <xdr:cNvSpPr/>
      </xdr:nvSpPr>
      <xdr:spPr>
        <a:xfrm>
          <a:off x="2286000" y="7195910"/>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78212</xdr:rowOff>
    </xdr:from>
    <xdr:ext cx="762000" cy="259045"/>
    <xdr:sp macro="" textlink="">
      <xdr:nvSpPr>
        <xdr:cNvPr id="97" name="テキスト ボックス 96">
          <a:extLst>
            <a:ext uri="{FF2B5EF4-FFF2-40B4-BE49-F238E27FC236}">
              <a16:creationId xmlns:a16="http://schemas.microsoft.com/office/drawing/2014/main" id="{C8EDC6C6-25B3-4712-9CD9-3177137974EC}"/>
            </a:ext>
          </a:extLst>
        </xdr:cNvPr>
        <xdr:cNvSpPr txBox="1"/>
      </xdr:nvSpPr>
      <xdr:spPr>
        <a:xfrm>
          <a:off x="1958975"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08E27991-AF92-460C-83CE-327B812272C5}"/>
            </a:ext>
          </a:extLst>
        </xdr:cNvPr>
        <xdr:cNvSpPr/>
      </xdr:nvSpPr>
      <xdr:spPr>
        <a:xfrm>
          <a:off x="1400175" y="71786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8F70003B-FC30-4C56-9E1F-A5485959D6A7}"/>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18C7698B-1CA1-4D7D-A3BD-DD095096D5F3}"/>
            </a:ext>
          </a:extLst>
        </xdr:cNvPr>
        <xdr:cNvSpPr/>
      </xdr:nvSpPr>
      <xdr:spPr>
        <a:xfrm>
          <a:off x="762000" y="8829675"/>
          <a:ext cx="50831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12EE0970-041A-4ED1-90D8-E59626F04E50}"/>
            </a:ext>
          </a:extLst>
        </xdr:cNvPr>
        <xdr:cNvSpPr txBox="1"/>
      </xdr:nvSpPr>
      <xdr:spPr>
        <a:xfrm>
          <a:off x="1693530" y="9191625"/>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8219F3D6-B68C-4720-BCC0-0553C742D16A}"/>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309575CF-538B-4159-9657-9EF5F8299079}"/>
            </a:ext>
          </a:extLst>
        </xdr:cNvPr>
        <xdr:cNvSpPr/>
      </xdr:nvSpPr>
      <xdr:spPr>
        <a:xfrm>
          <a:off x="5905500" y="908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65F43016-8083-46BB-A47B-12E010183AB5}"/>
            </a:ext>
          </a:extLst>
        </xdr:cNvPr>
        <xdr:cNvSpPr/>
      </xdr:nvSpPr>
      <xdr:spPr>
        <a:xfrm>
          <a:off x="5905500" y="927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15C5D5B9-1214-49FB-B604-5B09FFEBF0C6}"/>
            </a:ext>
          </a:extLst>
        </xdr:cNvPr>
        <xdr:cNvSpPr/>
      </xdr:nvSpPr>
      <xdr:spPr>
        <a:xfrm>
          <a:off x="7559675" y="908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337FCD9E-E6C4-48AC-841A-08CE8492CA09}"/>
            </a:ext>
          </a:extLst>
        </xdr:cNvPr>
        <xdr:cNvSpPr/>
      </xdr:nvSpPr>
      <xdr:spPr>
        <a:xfrm>
          <a:off x="7559675" y="927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32A9FA5A-8399-49F7-A586-22C20686736C}"/>
            </a:ext>
          </a:extLst>
        </xdr:cNvPr>
        <xdr:cNvSpPr/>
      </xdr:nvSpPr>
      <xdr:spPr>
        <a:xfrm>
          <a:off x="9020175" y="9083675"/>
          <a:ext cx="126682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5C292DE5-858F-4315-BD04-12CD21206A8D}"/>
            </a:ext>
          </a:extLst>
        </xdr:cNvPr>
        <xdr:cNvSpPr/>
      </xdr:nvSpPr>
      <xdr:spPr>
        <a:xfrm>
          <a:off x="9020175" y="9274175"/>
          <a:ext cx="126682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6CA0A749-0052-4CEC-B137-507EC732F73B}"/>
            </a:ext>
          </a:extLst>
        </xdr:cNvPr>
        <xdr:cNvSpPr/>
      </xdr:nvSpPr>
      <xdr:spPr>
        <a:xfrm>
          <a:off x="762000" y="9591675"/>
          <a:ext cx="508317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1F7F8CA3-B404-4B0C-99A8-8B830111C8B3}"/>
            </a:ext>
          </a:extLst>
        </xdr:cNvPr>
        <xdr:cNvSpPr/>
      </xdr:nvSpPr>
      <xdr:spPr>
        <a:xfrm>
          <a:off x="6035675" y="9591675"/>
          <a:ext cx="6032500"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8FEA54C9-75E3-4354-8CE7-ABCBB2E445A6}"/>
            </a:ext>
          </a:extLst>
        </xdr:cNvPr>
        <xdr:cNvSpPr/>
      </xdr:nvSpPr>
      <xdr:spPr>
        <a:xfrm>
          <a:off x="6035675" y="959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3DBF6245-D953-4893-A566-719685CEC9B7}"/>
            </a:ext>
          </a:extLst>
        </xdr:cNvPr>
        <xdr:cNvSpPr txBox="1"/>
      </xdr:nvSpPr>
      <xdr:spPr>
        <a:xfrm>
          <a:off x="6162675" y="9906000"/>
          <a:ext cx="5778500"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指定管理者制度の導入や事務の委託化により人件費は抑制しているが、物件費、補助費等、繰出金が高止まりしているため、類似団体平均を上回っている。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今後は公民連携の推進による財源の確保と経費の削減に努めるとともに、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の導入推進による事務の効率化を進めることにより、経常収支比率を令和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年度までに大阪府平均以下に改善させることを目標とする。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D6D63FB5-1320-436A-B575-2F0CC736DB4A}"/>
            </a:ext>
          </a:extLst>
        </xdr:cNvPr>
        <xdr:cNvSpPr txBox="1"/>
      </xdr:nvSpPr>
      <xdr:spPr>
        <a:xfrm>
          <a:off x="723900" y="9401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918816B5-26C8-41E4-82D0-175899EB9B1E}"/>
            </a:ext>
          </a:extLst>
        </xdr:cNvPr>
        <xdr:cNvCxnSpPr/>
      </xdr:nvCxnSpPr>
      <xdr:spPr>
        <a:xfrm>
          <a:off x="762000" y="12001500"/>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863B5803-8CE5-4F5D-BCAA-C7CD470893A1}"/>
            </a:ext>
          </a:extLst>
        </xdr:cNvPr>
        <xdr:cNvSpPr txBox="1"/>
      </xdr:nvSpPr>
      <xdr:spPr>
        <a:xfrm>
          <a:off x="0" y="1186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2E45EB94-24AB-4CA2-B08E-9C04CE938795}"/>
            </a:ext>
          </a:extLst>
        </xdr:cNvPr>
        <xdr:cNvCxnSpPr/>
      </xdr:nvCxnSpPr>
      <xdr:spPr>
        <a:xfrm>
          <a:off x="762000" y="11599333"/>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272718D1-AB1F-41FA-820D-2F417A30B8E8}"/>
            </a:ext>
          </a:extLst>
        </xdr:cNvPr>
        <xdr:cNvSpPr txBox="1"/>
      </xdr:nvSpPr>
      <xdr:spPr>
        <a:xfrm>
          <a:off x="0" y="1146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FBA70738-ADDE-4D34-96B0-A1E0A4BE6B72}"/>
            </a:ext>
          </a:extLst>
        </xdr:cNvPr>
        <xdr:cNvCxnSpPr/>
      </xdr:nvCxnSpPr>
      <xdr:spPr>
        <a:xfrm>
          <a:off x="762000" y="11197167"/>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F4F53222-9DA1-4D67-9B8C-66E42456C792}"/>
            </a:ext>
          </a:extLst>
        </xdr:cNvPr>
        <xdr:cNvSpPr txBox="1"/>
      </xdr:nvSpPr>
      <xdr:spPr>
        <a:xfrm>
          <a:off x="0" y="1105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E9683CEB-7A52-4A54-A91D-B32CEFA1561C}"/>
            </a:ext>
          </a:extLst>
        </xdr:cNvPr>
        <xdr:cNvCxnSpPr/>
      </xdr:nvCxnSpPr>
      <xdr:spPr>
        <a:xfrm>
          <a:off x="762000" y="1079817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C90D58F3-1F8B-4898-98E7-FC7864D85D8A}"/>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FB097EEB-CE02-4D5E-823B-4BC2FC678AE3}"/>
            </a:ext>
          </a:extLst>
        </xdr:cNvPr>
        <xdr:cNvCxnSpPr/>
      </xdr:nvCxnSpPr>
      <xdr:spPr>
        <a:xfrm>
          <a:off x="762000" y="10396008"/>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AE191B2B-40B5-4F34-9B3D-A7AA32AD1D12}"/>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D1473C84-432C-4E6D-9B6B-4A1295226918}"/>
            </a:ext>
          </a:extLst>
        </xdr:cNvPr>
        <xdr:cNvCxnSpPr/>
      </xdr:nvCxnSpPr>
      <xdr:spPr>
        <a:xfrm>
          <a:off x="762000" y="9993842"/>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DB16877B-FABD-44B4-9EEE-F13EBCD4B471}"/>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797C1A1E-8B0F-43EE-A92D-3B485DCBAB1A}"/>
            </a:ext>
          </a:extLst>
        </xdr:cNvPr>
        <xdr:cNvCxnSpPr/>
      </xdr:nvCxnSpPr>
      <xdr:spPr>
        <a:xfrm>
          <a:off x="762000" y="959167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306E628C-BDB6-414F-8FEF-3893845925A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4C4B2CD4-B82C-42D6-9EB7-722A84B012E4}"/>
            </a:ext>
          </a:extLst>
        </xdr:cNvPr>
        <xdr:cNvSpPr/>
      </xdr:nvSpPr>
      <xdr:spPr>
        <a:xfrm>
          <a:off x="762000" y="9591675"/>
          <a:ext cx="508317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EEB9CA6B-92D6-4AD2-8D49-5771FE027768}"/>
            </a:ext>
          </a:extLst>
        </xdr:cNvPr>
        <xdr:cNvCxnSpPr/>
      </xdr:nvCxnSpPr>
      <xdr:spPr>
        <a:xfrm flipV="1">
          <a:off x="4953000" y="9982623"/>
          <a:ext cx="0" cy="15716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AFB4A024-F73E-4521-A946-BC47383B9CD3}"/>
            </a:ext>
          </a:extLst>
        </xdr:cNvPr>
        <xdr:cNvSpPr txBox="1"/>
      </xdr:nvSpPr>
      <xdr:spPr>
        <a:xfrm>
          <a:off x="5045075"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BF9BC832-BBE9-4325-8495-27AD1CC7F0A0}"/>
            </a:ext>
          </a:extLst>
        </xdr:cNvPr>
        <xdr:cNvCxnSpPr/>
      </xdr:nvCxnSpPr>
      <xdr:spPr>
        <a:xfrm>
          <a:off x="4867275" y="11554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32" name="財政構造の弾力性最大値テキスト">
          <a:extLst>
            <a:ext uri="{FF2B5EF4-FFF2-40B4-BE49-F238E27FC236}">
              <a16:creationId xmlns:a16="http://schemas.microsoft.com/office/drawing/2014/main" id="{0E71ACF8-835E-4B03-B533-33C82C6BE0DC}"/>
            </a:ext>
          </a:extLst>
        </xdr:cNvPr>
        <xdr:cNvSpPr txBox="1"/>
      </xdr:nvSpPr>
      <xdr:spPr>
        <a:xfrm>
          <a:off x="5045075" y="9729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33" name="直線コネクタ 132">
          <a:extLst>
            <a:ext uri="{FF2B5EF4-FFF2-40B4-BE49-F238E27FC236}">
              <a16:creationId xmlns:a16="http://schemas.microsoft.com/office/drawing/2014/main" id="{CE6C77B8-6A37-44DC-84CC-2A6B3DC6471A}"/>
            </a:ext>
          </a:extLst>
        </xdr:cNvPr>
        <xdr:cNvCxnSpPr/>
      </xdr:nvCxnSpPr>
      <xdr:spPr>
        <a:xfrm>
          <a:off x="4867275" y="998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170604</xdr:rowOff>
    </xdr:from>
    <xdr:to>
      <xdr:col>23</xdr:col>
      <xdr:colOff>133350</xdr:colOff>
      <xdr:row>64</xdr:row>
      <xdr:rowOff>135890</xdr:rowOff>
    </xdr:to>
    <xdr:cxnSp macro="">
      <xdr:nvCxnSpPr>
        <xdr:cNvPr id="134" name="直線コネクタ 133">
          <a:extLst>
            <a:ext uri="{FF2B5EF4-FFF2-40B4-BE49-F238E27FC236}">
              <a16:creationId xmlns:a16="http://schemas.microsoft.com/office/drawing/2014/main" id="{9C5B83BB-6A10-4340-A298-74F458792248}"/>
            </a:ext>
          </a:extLst>
        </xdr:cNvPr>
        <xdr:cNvCxnSpPr/>
      </xdr:nvCxnSpPr>
      <xdr:spPr>
        <a:xfrm flipV="1">
          <a:off x="4114800" y="10971954"/>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117281</xdr:rowOff>
    </xdr:from>
    <xdr:ext cx="762000" cy="259045"/>
    <xdr:sp macro="" textlink="">
      <xdr:nvSpPr>
        <xdr:cNvPr id="135" name="財政構造の弾力性平均値テキスト">
          <a:extLst>
            <a:ext uri="{FF2B5EF4-FFF2-40B4-BE49-F238E27FC236}">
              <a16:creationId xmlns:a16="http://schemas.microsoft.com/office/drawing/2014/main" id="{A0B24BDF-7609-43D0-B08B-95DACDADFC2D}"/>
            </a:ext>
          </a:extLst>
        </xdr:cNvPr>
        <xdr:cNvSpPr txBox="1"/>
      </xdr:nvSpPr>
      <xdr:spPr>
        <a:xfrm>
          <a:off x="5045075" y="1040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36" name="フローチャート: 判断 135">
          <a:extLst>
            <a:ext uri="{FF2B5EF4-FFF2-40B4-BE49-F238E27FC236}">
              <a16:creationId xmlns:a16="http://schemas.microsoft.com/office/drawing/2014/main" id="{7EDBD57C-4C53-44D2-81EA-30B78B44B076}"/>
            </a:ext>
          </a:extLst>
        </xdr:cNvPr>
        <xdr:cNvSpPr/>
      </xdr:nvSpPr>
      <xdr:spPr>
        <a:xfrm>
          <a:off x="4905375" y="105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64</xdr:row>
      <xdr:rowOff>143933</xdr:rowOff>
    </xdr:to>
    <xdr:cxnSp macro="">
      <xdr:nvCxnSpPr>
        <xdr:cNvPr id="137" name="直線コネクタ 136">
          <a:extLst>
            <a:ext uri="{FF2B5EF4-FFF2-40B4-BE49-F238E27FC236}">
              <a16:creationId xmlns:a16="http://schemas.microsoft.com/office/drawing/2014/main" id="{6799F4B7-60D0-4F65-AA54-B28CBBAA9A7D}"/>
            </a:ext>
          </a:extLst>
        </xdr:cNvPr>
        <xdr:cNvCxnSpPr/>
      </xdr:nvCxnSpPr>
      <xdr:spPr>
        <a:xfrm flipV="1">
          <a:off x="3228975" y="11108690"/>
          <a:ext cx="885825" cy="1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a:extLst>
            <a:ext uri="{FF2B5EF4-FFF2-40B4-BE49-F238E27FC236}">
              <a16:creationId xmlns:a16="http://schemas.microsoft.com/office/drawing/2014/main" id="{5724AB93-E13B-4CA9-A9E6-EB0716A225CA}"/>
            </a:ext>
          </a:extLst>
        </xdr:cNvPr>
        <xdr:cNvSpPr/>
      </xdr:nvSpPr>
      <xdr:spPr>
        <a:xfrm>
          <a:off x="4067175" y="1030986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39" name="テキスト ボックス 138">
          <a:extLst>
            <a:ext uri="{FF2B5EF4-FFF2-40B4-BE49-F238E27FC236}">
              <a16:creationId xmlns:a16="http://schemas.microsoft.com/office/drawing/2014/main" id="{78B641AD-4529-48E6-A75D-37576EAA719E}"/>
            </a:ext>
          </a:extLst>
        </xdr:cNvPr>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143933</xdr:rowOff>
    </xdr:from>
    <xdr:to>
      <xdr:col>15</xdr:col>
      <xdr:colOff>82550</xdr:colOff>
      <xdr:row>66</xdr:row>
      <xdr:rowOff>130810</xdr:rowOff>
    </xdr:to>
    <xdr:cxnSp macro="">
      <xdr:nvCxnSpPr>
        <xdr:cNvPr id="140" name="直線コネクタ 139">
          <a:extLst>
            <a:ext uri="{FF2B5EF4-FFF2-40B4-BE49-F238E27FC236}">
              <a16:creationId xmlns:a16="http://schemas.microsoft.com/office/drawing/2014/main" id="{C558B16F-2A8D-4278-836F-7142A58C691E}"/>
            </a:ext>
          </a:extLst>
        </xdr:cNvPr>
        <xdr:cNvCxnSpPr/>
      </xdr:nvCxnSpPr>
      <xdr:spPr>
        <a:xfrm flipV="1">
          <a:off x="2339975" y="11119908"/>
          <a:ext cx="889000" cy="32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167640</xdr:rowOff>
    </xdr:from>
    <xdr:to>
      <xdr:col>15</xdr:col>
      <xdr:colOff>133350</xdr:colOff>
      <xdr:row>61</xdr:row>
      <xdr:rowOff>97790</xdr:rowOff>
    </xdr:to>
    <xdr:sp macro="" textlink="">
      <xdr:nvSpPr>
        <xdr:cNvPr id="141" name="フローチャート: 判断 140">
          <a:extLst>
            <a:ext uri="{FF2B5EF4-FFF2-40B4-BE49-F238E27FC236}">
              <a16:creationId xmlns:a16="http://schemas.microsoft.com/office/drawing/2014/main" id="{7EAB9C68-6A51-46E9-BF82-C4198DA4CA24}"/>
            </a:ext>
          </a:extLst>
        </xdr:cNvPr>
        <xdr:cNvSpPr/>
      </xdr:nvSpPr>
      <xdr:spPr>
        <a:xfrm>
          <a:off x="3178175" y="1045464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107967</xdr:rowOff>
    </xdr:from>
    <xdr:ext cx="762000" cy="259045"/>
    <xdr:sp macro="" textlink="">
      <xdr:nvSpPr>
        <xdr:cNvPr id="142" name="テキスト ボックス 141">
          <a:extLst>
            <a:ext uri="{FF2B5EF4-FFF2-40B4-BE49-F238E27FC236}">
              <a16:creationId xmlns:a16="http://schemas.microsoft.com/office/drawing/2014/main" id="{FC47B670-B984-4ABF-92BB-734EE9C3C7E1}"/>
            </a:ext>
          </a:extLst>
        </xdr:cNvPr>
        <xdr:cNvSpPr txBox="1"/>
      </xdr:nvSpPr>
      <xdr:spPr>
        <a:xfrm>
          <a:off x="2847975" y="1022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71544</xdr:rowOff>
    </xdr:from>
    <xdr:to>
      <xdr:col>11</xdr:col>
      <xdr:colOff>31750</xdr:colOff>
      <xdr:row>66</xdr:row>
      <xdr:rowOff>130810</xdr:rowOff>
    </xdr:to>
    <xdr:cxnSp macro="">
      <xdr:nvCxnSpPr>
        <xdr:cNvPr id="143" name="直線コネクタ 142">
          <a:extLst>
            <a:ext uri="{FF2B5EF4-FFF2-40B4-BE49-F238E27FC236}">
              <a16:creationId xmlns:a16="http://schemas.microsoft.com/office/drawing/2014/main" id="{B66954D2-4BD4-4023-BEAB-0D027FB2F194}"/>
            </a:ext>
          </a:extLst>
        </xdr:cNvPr>
        <xdr:cNvCxnSpPr/>
      </xdr:nvCxnSpPr>
      <xdr:spPr>
        <a:xfrm>
          <a:off x="1447800" y="11044344"/>
          <a:ext cx="892175"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143510</xdr:rowOff>
    </xdr:from>
    <xdr:to>
      <xdr:col>11</xdr:col>
      <xdr:colOff>82550</xdr:colOff>
      <xdr:row>61</xdr:row>
      <xdr:rowOff>73660</xdr:rowOff>
    </xdr:to>
    <xdr:sp macro="" textlink="">
      <xdr:nvSpPr>
        <xdr:cNvPr id="144" name="フローチャート: 判断 143">
          <a:extLst>
            <a:ext uri="{FF2B5EF4-FFF2-40B4-BE49-F238E27FC236}">
              <a16:creationId xmlns:a16="http://schemas.microsoft.com/office/drawing/2014/main" id="{A9A4AE3A-5756-4ADF-915B-94B02641BC73}"/>
            </a:ext>
          </a:extLst>
        </xdr:cNvPr>
        <xdr:cNvSpPr/>
      </xdr:nvSpPr>
      <xdr:spPr>
        <a:xfrm>
          <a:off x="2286000" y="1043368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45" name="テキスト ボックス 144">
          <a:extLst>
            <a:ext uri="{FF2B5EF4-FFF2-40B4-BE49-F238E27FC236}">
              <a16:creationId xmlns:a16="http://schemas.microsoft.com/office/drawing/2014/main" id="{3999ED22-FA23-4C31-BAC4-990406778D42}"/>
            </a:ext>
          </a:extLst>
        </xdr:cNvPr>
        <xdr:cNvSpPr txBox="1"/>
      </xdr:nvSpPr>
      <xdr:spPr>
        <a:xfrm>
          <a:off x="1958975" y="10202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6" name="フローチャート: 判断 145">
          <a:extLst>
            <a:ext uri="{FF2B5EF4-FFF2-40B4-BE49-F238E27FC236}">
              <a16:creationId xmlns:a16="http://schemas.microsoft.com/office/drawing/2014/main" id="{84A11558-C634-4249-8142-64A128CC58BA}"/>
            </a:ext>
          </a:extLst>
        </xdr:cNvPr>
        <xdr:cNvSpPr/>
      </xdr:nvSpPr>
      <xdr:spPr>
        <a:xfrm>
          <a:off x="1400175" y="1030986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47" name="テキスト ボックス 146">
          <a:extLst>
            <a:ext uri="{FF2B5EF4-FFF2-40B4-BE49-F238E27FC236}">
              <a16:creationId xmlns:a16="http://schemas.microsoft.com/office/drawing/2014/main" id="{AC34F07E-9534-4CCF-8486-8DCF34AED5F4}"/>
            </a:ext>
          </a:extLst>
        </xdr:cNvPr>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FE177386-880B-488F-8148-3BF81C061731}"/>
            </a:ext>
          </a:extLst>
        </xdr:cNvPr>
        <xdr:cNvSpPr txBox="1"/>
      </xdr:nvSpPr>
      <xdr:spPr>
        <a:xfrm>
          <a:off x="47402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1FF7EEB7-5858-40A1-A82C-F44BC1A6A9A2}"/>
            </a:ext>
          </a:extLst>
        </xdr:cNvPr>
        <xdr:cNvSpPr txBox="1"/>
      </xdr:nvSpPr>
      <xdr:spPr>
        <a:xfrm>
          <a:off x="39020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D0BB5A48-D59A-400E-B95C-CC66657BDD2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7358F0B8-A261-43F5-8CF1-60A40EF12729}"/>
            </a:ext>
          </a:extLst>
        </xdr:cNvPr>
        <xdr:cNvSpPr txBox="1"/>
      </xdr:nvSpPr>
      <xdr:spPr>
        <a:xfrm>
          <a:off x="21240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267423A7-9ECF-444E-96C0-1128EC299A5D}"/>
            </a:ext>
          </a:extLst>
        </xdr:cNvPr>
        <xdr:cNvSpPr txBox="1"/>
      </xdr:nvSpPr>
      <xdr:spPr>
        <a:xfrm>
          <a:off x="12350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53" name="楕円 152">
          <a:extLst>
            <a:ext uri="{FF2B5EF4-FFF2-40B4-BE49-F238E27FC236}">
              <a16:creationId xmlns:a16="http://schemas.microsoft.com/office/drawing/2014/main" id="{04983C9C-90BC-47A0-BDD6-541444BCC0A8}"/>
            </a:ext>
          </a:extLst>
        </xdr:cNvPr>
        <xdr:cNvSpPr/>
      </xdr:nvSpPr>
      <xdr:spPr>
        <a:xfrm>
          <a:off x="4905375" y="1092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91881</xdr:rowOff>
    </xdr:from>
    <xdr:ext cx="762000" cy="259045"/>
    <xdr:sp macro="" textlink="">
      <xdr:nvSpPr>
        <xdr:cNvPr id="154" name="財政構造の弾力性該当値テキスト">
          <a:extLst>
            <a:ext uri="{FF2B5EF4-FFF2-40B4-BE49-F238E27FC236}">
              <a16:creationId xmlns:a16="http://schemas.microsoft.com/office/drawing/2014/main" id="{E98576F4-D6F5-4EF8-8EEA-F474808E37C0}"/>
            </a:ext>
          </a:extLst>
        </xdr:cNvPr>
        <xdr:cNvSpPr txBox="1"/>
      </xdr:nvSpPr>
      <xdr:spPr>
        <a:xfrm>
          <a:off x="5045075"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5" name="楕円 154">
          <a:extLst>
            <a:ext uri="{FF2B5EF4-FFF2-40B4-BE49-F238E27FC236}">
              <a16:creationId xmlns:a16="http://schemas.microsoft.com/office/drawing/2014/main" id="{F88478FB-B0A8-422C-A22B-BE55B2984277}"/>
            </a:ext>
          </a:extLst>
        </xdr:cNvPr>
        <xdr:cNvSpPr/>
      </xdr:nvSpPr>
      <xdr:spPr>
        <a:xfrm>
          <a:off x="4067175" y="110610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6" name="テキスト ボックス 155">
          <a:extLst>
            <a:ext uri="{FF2B5EF4-FFF2-40B4-BE49-F238E27FC236}">
              <a16:creationId xmlns:a16="http://schemas.microsoft.com/office/drawing/2014/main" id="{BC2702FD-6E9B-4151-98F7-05255117E3A1}"/>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93133</xdr:rowOff>
    </xdr:from>
    <xdr:to>
      <xdr:col>15</xdr:col>
      <xdr:colOff>133350</xdr:colOff>
      <xdr:row>65</xdr:row>
      <xdr:rowOff>23283</xdr:rowOff>
    </xdr:to>
    <xdr:sp macro="" textlink="">
      <xdr:nvSpPr>
        <xdr:cNvPr id="157" name="楕円 156">
          <a:extLst>
            <a:ext uri="{FF2B5EF4-FFF2-40B4-BE49-F238E27FC236}">
              <a16:creationId xmlns:a16="http://schemas.microsoft.com/office/drawing/2014/main" id="{E2588A70-0E42-4B8C-BECA-1CD0C85EBE44}"/>
            </a:ext>
          </a:extLst>
        </xdr:cNvPr>
        <xdr:cNvSpPr/>
      </xdr:nvSpPr>
      <xdr:spPr>
        <a:xfrm>
          <a:off x="3178175" y="11065933"/>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8060</xdr:rowOff>
    </xdr:from>
    <xdr:ext cx="762000" cy="259045"/>
    <xdr:sp macro="" textlink="">
      <xdr:nvSpPr>
        <xdr:cNvPr id="158" name="テキスト ボックス 157">
          <a:extLst>
            <a:ext uri="{FF2B5EF4-FFF2-40B4-BE49-F238E27FC236}">
              <a16:creationId xmlns:a16="http://schemas.microsoft.com/office/drawing/2014/main" id="{132B9B7F-E474-48FC-A28C-BF9EFCEF04E4}"/>
            </a:ext>
          </a:extLst>
        </xdr:cNvPr>
        <xdr:cNvSpPr txBox="1"/>
      </xdr:nvSpPr>
      <xdr:spPr>
        <a:xfrm>
          <a:off x="2847975" y="111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80010</xdr:rowOff>
    </xdr:from>
    <xdr:to>
      <xdr:col>11</xdr:col>
      <xdr:colOff>82550</xdr:colOff>
      <xdr:row>67</xdr:row>
      <xdr:rowOff>10160</xdr:rowOff>
    </xdr:to>
    <xdr:sp macro="" textlink="">
      <xdr:nvSpPr>
        <xdr:cNvPr id="159" name="楕円 158">
          <a:extLst>
            <a:ext uri="{FF2B5EF4-FFF2-40B4-BE49-F238E27FC236}">
              <a16:creationId xmlns:a16="http://schemas.microsoft.com/office/drawing/2014/main" id="{A5132D42-831F-4096-8F59-A9AEA87153FF}"/>
            </a:ext>
          </a:extLst>
        </xdr:cNvPr>
        <xdr:cNvSpPr/>
      </xdr:nvSpPr>
      <xdr:spPr>
        <a:xfrm>
          <a:off x="2286000" y="113957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166387</xdr:rowOff>
    </xdr:from>
    <xdr:ext cx="762000" cy="259045"/>
    <xdr:sp macro="" textlink="">
      <xdr:nvSpPr>
        <xdr:cNvPr id="160" name="テキスト ボックス 159">
          <a:extLst>
            <a:ext uri="{FF2B5EF4-FFF2-40B4-BE49-F238E27FC236}">
              <a16:creationId xmlns:a16="http://schemas.microsoft.com/office/drawing/2014/main" id="{CE58057D-E85C-496A-84F3-5684A75E46C6}"/>
            </a:ext>
          </a:extLst>
        </xdr:cNvPr>
        <xdr:cNvSpPr txBox="1"/>
      </xdr:nvSpPr>
      <xdr:spPr>
        <a:xfrm>
          <a:off x="1958975" y="1148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20744</xdr:rowOff>
    </xdr:from>
    <xdr:to>
      <xdr:col>7</xdr:col>
      <xdr:colOff>31750</xdr:colOff>
      <xdr:row>64</xdr:row>
      <xdr:rowOff>122344</xdr:rowOff>
    </xdr:to>
    <xdr:sp macro="" textlink="">
      <xdr:nvSpPr>
        <xdr:cNvPr id="161" name="楕円 160">
          <a:extLst>
            <a:ext uri="{FF2B5EF4-FFF2-40B4-BE49-F238E27FC236}">
              <a16:creationId xmlns:a16="http://schemas.microsoft.com/office/drawing/2014/main" id="{4C5545C3-127F-437F-A642-CEE32A95AA80}"/>
            </a:ext>
          </a:extLst>
        </xdr:cNvPr>
        <xdr:cNvSpPr/>
      </xdr:nvSpPr>
      <xdr:spPr>
        <a:xfrm>
          <a:off x="1400175" y="10993544"/>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107121</xdr:rowOff>
    </xdr:from>
    <xdr:ext cx="762000" cy="259045"/>
    <xdr:sp macro="" textlink="">
      <xdr:nvSpPr>
        <xdr:cNvPr id="162" name="テキスト ボックス 161">
          <a:extLst>
            <a:ext uri="{FF2B5EF4-FFF2-40B4-BE49-F238E27FC236}">
              <a16:creationId xmlns:a16="http://schemas.microsoft.com/office/drawing/2014/main" id="{95C9087D-6A03-4C8A-AC43-1ECCE4B69B3E}"/>
            </a:ext>
          </a:extLst>
        </xdr:cNvPr>
        <xdr:cNvSpPr txBox="1"/>
      </xdr:nvSpPr>
      <xdr:spPr>
        <a:xfrm>
          <a:off x="1066800" y="1108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4B16B46E-6B4D-4B91-8913-D1AE89D2A1B9}"/>
            </a:ext>
          </a:extLst>
        </xdr:cNvPr>
        <xdr:cNvSpPr/>
      </xdr:nvSpPr>
      <xdr:spPr>
        <a:xfrm>
          <a:off x="762000" y="12639675"/>
          <a:ext cx="50831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775E569C-D5C2-46E9-B09E-0182CE1DB77C}"/>
            </a:ext>
          </a:extLst>
        </xdr:cNvPr>
        <xdr:cNvSpPr txBox="1"/>
      </xdr:nvSpPr>
      <xdr:spPr>
        <a:xfrm>
          <a:off x="803703" y="13001625"/>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BC11DCE1-900F-4CBC-B678-C2DA948BD5E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[129,344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9FD6D1A2-EB53-4914-93E5-825192EFE452}"/>
            </a:ext>
          </a:extLst>
        </xdr:cNvPr>
        <xdr:cNvSpPr/>
      </xdr:nvSpPr>
      <xdr:spPr>
        <a:xfrm>
          <a:off x="5905500" y="1289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E5AD0276-F9D3-4FCE-8F5E-95B4EE538F96}"/>
            </a:ext>
          </a:extLst>
        </xdr:cNvPr>
        <xdr:cNvSpPr/>
      </xdr:nvSpPr>
      <xdr:spPr>
        <a:xfrm>
          <a:off x="5905500" y="1308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ADD4FA0C-B3EE-4A4B-8838-9FD02550937B}"/>
            </a:ext>
          </a:extLst>
        </xdr:cNvPr>
        <xdr:cNvSpPr/>
      </xdr:nvSpPr>
      <xdr:spPr>
        <a:xfrm>
          <a:off x="7559675" y="1289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DD3A1449-0171-4240-ADC9-76F273278FCB}"/>
            </a:ext>
          </a:extLst>
        </xdr:cNvPr>
        <xdr:cNvSpPr/>
      </xdr:nvSpPr>
      <xdr:spPr>
        <a:xfrm>
          <a:off x="7559675" y="1308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A4690E39-C967-4907-9037-CF4B7A16EA51}"/>
            </a:ext>
          </a:extLst>
        </xdr:cNvPr>
        <xdr:cNvSpPr/>
      </xdr:nvSpPr>
      <xdr:spPr>
        <a:xfrm>
          <a:off x="9020175" y="12893675"/>
          <a:ext cx="126682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EA9DF35A-D541-460F-949F-F0191770F1C7}"/>
            </a:ext>
          </a:extLst>
        </xdr:cNvPr>
        <xdr:cNvSpPr/>
      </xdr:nvSpPr>
      <xdr:spPr>
        <a:xfrm>
          <a:off x="9020175" y="13084175"/>
          <a:ext cx="126682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788B3B21-22D8-41D9-A665-47F1F889F054}"/>
            </a:ext>
          </a:extLst>
        </xdr:cNvPr>
        <xdr:cNvSpPr/>
      </xdr:nvSpPr>
      <xdr:spPr>
        <a:xfrm>
          <a:off x="762000" y="13401675"/>
          <a:ext cx="508317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4FEA9971-937D-4C9A-B41B-E4313C59D8FC}"/>
            </a:ext>
          </a:extLst>
        </xdr:cNvPr>
        <xdr:cNvSpPr/>
      </xdr:nvSpPr>
      <xdr:spPr>
        <a:xfrm>
          <a:off x="6035675" y="13401675"/>
          <a:ext cx="6032500"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3301050B-5962-4792-82B2-9F49847A7E7E}"/>
            </a:ext>
          </a:extLst>
        </xdr:cNvPr>
        <xdr:cNvSpPr/>
      </xdr:nvSpPr>
      <xdr:spPr>
        <a:xfrm>
          <a:off x="6035675" y="1340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B5B85EED-7399-475D-8568-24503158B703}"/>
            </a:ext>
          </a:extLst>
        </xdr:cNvPr>
        <xdr:cNvSpPr txBox="1"/>
      </xdr:nvSpPr>
      <xdr:spPr>
        <a:xfrm>
          <a:off x="6162675" y="13716000"/>
          <a:ext cx="5778500"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低くなっているのは、主に人件費を要因としており、これまでの行政改革により職員数の削減が進んでいることから、人件費の抑制につながっている。一方で、ふるさと納税の増加や物価高騰対策に伴う事務費の増加により人口</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決算額は増加した。また、公共施設の管理については、指定管理者制度の導入を進めているものの、施設の老朽化が課題となっていることから、大東市公共施設等総合管理計画に基づき、効率的な行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DF2D34E4-DCB9-4FCD-A6BD-7F6352A28A14}"/>
            </a:ext>
          </a:extLst>
        </xdr:cNvPr>
        <xdr:cNvSpPr txBox="1"/>
      </xdr:nvSpPr>
      <xdr:spPr>
        <a:xfrm>
          <a:off x="723900" y="13211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67B14E9C-B8D7-4DFD-A4F2-960B4FF2C0F7}"/>
            </a:ext>
          </a:extLst>
        </xdr:cNvPr>
        <xdr:cNvCxnSpPr/>
      </xdr:nvCxnSpPr>
      <xdr:spPr>
        <a:xfrm>
          <a:off x="762000" y="15811500"/>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5FC96DF6-6FBA-4579-9CDF-21297FCE3D09}"/>
            </a:ext>
          </a:extLst>
        </xdr:cNvPr>
        <xdr:cNvSpPr txBox="1"/>
      </xdr:nvSpPr>
      <xdr:spPr>
        <a:xfrm>
          <a:off x="0" y="156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3DC6A25A-7B08-4CCB-BD2D-5AE3EDA1C754}"/>
            </a:ext>
          </a:extLst>
        </xdr:cNvPr>
        <xdr:cNvCxnSpPr/>
      </xdr:nvCxnSpPr>
      <xdr:spPr>
        <a:xfrm>
          <a:off x="762000" y="15409334"/>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1B79E848-8EA5-4255-9EBB-4E75BA499129}"/>
            </a:ext>
          </a:extLst>
        </xdr:cNvPr>
        <xdr:cNvSpPr txBox="1"/>
      </xdr:nvSpPr>
      <xdr:spPr>
        <a:xfrm>
          <a:off x="0" y="152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2FEAEF65-AC98-4C6C-A363-2801DC3C6981}"/>
            </a:ext>
          </a:extLst>
        </xdr:cNvPr>
        <xdr:cNvCxnSpPr/>
      </xdr:nvCxnSpPr>
      <xdr:spPr>
        <a:xfrm>
          <a:off x="762000" y="15007166"/>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CB1558E0-C206-4CCC-9067-1CC46734B726}"/>
            </a:ext>
          </a:extLst>
        </xdr:cNvPr>
        <xdr:cNvSpPr txBox="1"/>
      </xdr:nvSpPr>
      <xdr:spPr>
        <a:xfrm>
          <a:off x="0" y="1486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CDCB1226-273A-4EAF-A75E-E1E0AF97CDB8}"/>
            </a:ext>
          </a:extLst>
        </xdr:cNvPr>
        <xdr:cNvCxnSpPr/>
      </xdr:nvCxnSpPr>
      <xdr:spPr>
        <a:xfrm>
          <a:off x="762000" y="1460817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C835D569-B1FB-4B20-9242-21557DAE9CA4}"/>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45DFC7D4-3823-40D7-BB51-4FAC33C2FB43}"/>
            </a:ext>
          </a:extLst>
        </xdr:cNvPr>
        <xdr:cNvCxnSpPr/>
      </xdr:nvCxnSpPr>
      <xdr:spPr>
        <a:xfrm>
          <a:off x="762000" y="14206009"/>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AD439676-B97E-4D36-96CC-A73493D705A3}"/>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4B9E6F85-F15F-427F-ACCA-3F81174145D9}"/>
            </a:ext>
          </a:extLst>
        </xdr:cNvPr>
        <xdr:cNvCxnSpPr/>
      </xdr:nvCxnSpPr>
      <xdr:spPr>
        <a:xfrm>
          <a:off x="762000" y="13803841"/>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7CD72FD6-BAEE-4179-B76C-02A641BE5AF3}"/>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DB046B60-9BCD-443B-B4EB-8B42C0C72D78}"/>
            </a:ext>
          </a:extLst>
        </xdr:cNvPr>
        <xdr:cNvCxnSpPr/>
      </xdr:nvCxnSpPr>
      <xdr:spPr>
        <a:xfrm>
          <a:off x="762000" y="1340167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D202E7B9-FF13-4E75-91CA-E51694FD65AC}"/>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C15014A-6120-4295-9670-07C6F952DC59}"/>
            </a:ext>
          </a:extLst>
        </xdr:cNvPr>
        <xdr:cNvSpPr/>
      </xdr:nvSpPr>
      <xdr:spPr>
        <a:xfrm>
          <a:off x="762000" y="13401675"/>
          <a:ext cx="508317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2" name="直線コネクタ 191">
          <a:extLst>
            <a:ext uri="{FF2B5EF4-FFF2-40B4-BE49-F238E27FC236}">
              <a16:creationId xmlns:a16="http://schemas.microsoft.com/office/drawing/2014/main" id="{926CF4E7-769F-4968-B0B2-9A901605ACC6}"/>
            </a:ext>
          </a:extLst>
        </xdr:cNvPr>
        <xdr:cNvCxnSpPr/>
      </xdr:nvCxnSpPr>
      <xdr:spPr>
        <a:xfrm flipV="1">
          <a:off x="4953000" y="13770625"/>
          <a:ext cx="0" cy="1404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3" name="人件費・物件費等の状況最小値テキスト">
          <a:extLst>
            <a:ext uri="{FF2B5EF4-FFF2-40B4-BE49-F238E27FC236}">
              <a16:creationId xmlns:a16="http://schemas.microsoft.com/office/drawing/2014/main" id="{4139405F-A626-4879-97F9-547B51F60D6D}"/>
            </a:ext>
          </a:extLst>
        </xdr:cNvPr>
        <xdr:cNvSpPr txBox="1"/>
      </xdr:nvSpPr>
      <xdr:spPr>
        <a:xfrm>
          <a:off x="5045075" y="1514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4" name="直線コネクタ 193">
          <a:extLst>
            <a:ext uri="{FF2B5EF4-FFF2-40B4-BE49-F238E27FC236}">
              <a16:creationId xmlns:a16="http://schemas.microsoft.com/office/drawing/2014/main" id="{24CD845A-9803-48BD-AEAD-98F54C35327A}"/>
            </a:ext>
          </a:extLst>
        </xdr:cNvPr>
        <xdr:cNvCxnSpPr/>
      </xdr:nvCxnSpPr>
      <xdr:spPr>
        <a:xfrm>
          <a:off x="4867275" y="1517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5" name="人件費・物件費等の状況最大値テキスト">
          <a:extLst>
            <a:ext uri="{FF2B5EF4-FFF2-40B4-BE49-F238E27FC236}">
              <a16:creationId xmlns:a16="http://schemas.microsoft.com/office/drawing/2014/main" id="{3761A37E-75D8-405C-88B9-9AE0BA3775DC}"/>
            </a:ext>
          </a:extLst>
        </xdr:cNvPr>
        <xdr:cNvSpPr txBox="1"/>
      </xdr:nvSpPr>
      <xdr:spPr>
        <a:xfrm>
          <a:off x="5045075" y="135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6" name="直線コネクタ 195">
          <a:extLst>
            <a:ext uri="{FF2B5EF4-FFF2-40B4-BE49-F238E27FC236}">
              <a16:creationId xmlns:a16="http://schemas.microsoft.com/office/drawing/2014/main" id="{8BE3B965-4B20-498F-84F1-006A8BA74CAA}"/>
            </a:ext>
          </a:extLst>
        </xdr:cNvPr>
        <xdr:cNvCxnSpPr/>
      </xdr:nvCxnSpPr>
      <xdr:spPr>
        <a:xfrm>
          <a:off x="4867275" y="1377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28063</xdr:rowOff>
    </xdr:from>
    <xdr:to>
      <xdr:col>23</xdr:col>
      <xdr:colOff>133350</xdr:colOff>
      <xdr:row>83</xdr:row>
      <xdr:rowOff>97744</xdr:rowOff>
    </xdr:to>
    <xdr:cxnSp macro="">
      <xdr:nvCxnSpPr>
        <xdr:cNvPr id="197" name="直線コネクタ 196">
          <a:extLst>
            <a:ext uri="{FF2B5EF4-FFF2-40B4-BE49-F238E27FC236}">
              <a16:creationId xmlns:a16="http://schemas.microsoft.com/office/drawing/2014/main" id="{822F76CB-16C4-4813-AD32-4A5248AC8170}"/>
            </a:ext>
          </a:extLst>
        </xdr:cNvPr>
        <xdr:cNvCxnSpPr/>
      </xdr:nvCxnSpPr>
      <xdr:spPr>
        <a:xfrm>
          <a:off x="4114800" y="14261588"/>
          <a:ext cx="838200" cy="6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54587</xdr:rowOff>
    </xdr:from>
    <xdr:ext cx="762000" cy="259045"/>
    <xdr:sp macro="" textlink="">
      <xdr:nvSpPr>
        <xdr:cNvPr id="198" name="人件費・物件費等の状況平均値テキスト">
          <a:extLst>
            <a:ext uri="{FF2B5EF4-FFF2-40B4-BE49-F238E27FC236}">
              <a16:creationId xmlns:a16="http://schemas.microsoft.com/office/drawing/2014/main" id="{5A64B07C-471B-4057-8D54-C83481578DAB}"/>
            </a:ext>
          </a:extLst>
        </xdr:cNvPr>
        <xdr:cNvSpPr txBox="1"/>
      </xdr:nvSpPr>
      <xdr:spPr>
        <a:xfrm>
          <a:off x="5045075" y="1428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9" name="フローチャート: 判断 198">
          <a:extLst>
            <a:ext uri="{FF2B5EF4-FFF2-40B4-BE49-F238E27FC236}">
              <a16:creationId xmlns:a16="http://schemas.microsoft.com/office/drawing/2014/main" id="{5018E5FC-A5DD-49B0-ADC7-80232627FA99}"/>
            </a:ext>
          </a:extLst>
        </xdr:cNvPr>
        <xdr:cNvSpPr/>
      </xdr:nvSpPr>
      <xdr:spPr>
        <a:xfrm>
          <a:off x="4905375" y="1431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141480</xdr:rowOff>
    </xdr:from>
    <xdr:to>
      <xdr:col>19</xdr:col>
      <xdr:colOff>133350</xdr:colOff>
      <xdr:row>83</xdr:row>
      <xdr:rowOff>28063</xdr:rowOff>
    </xdr:to>
    <xdr:cxnSp macro="">
      <xdr:nvCxnSpPr>
        <xdr:cNvPr id="200" name="直線コネクタ 199">
          <a:extLst>
            <a:ext uri="{FF2B5EF4-FFF2-40B4-BE49-F238E27FC236}">
              <a16:creationId xmlns:a16="http://schemas.microsoft.com/office/drawing/2014/main" id="{AB8DABBF-0F22-48F4-9F6E-378335CD5F0F}"/>
            </a:ext>
          </a:extLst>
        </xdr:cNvPr>
        <xdr:cNvCxnSpPr/>
      </xdr:nvCxnSpPr>
      <xdr:spPr>
        <a:xfrm>
          <a:off x="3228975" y="14203555"/>
          <a:ext cx="885825" cy="5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201" name="フローチャート: 判断 200">
          <a:extLst>
            <a:ext uri="{FF2B5EF4-FFF2-40B4-BE49-F238E27FC236}">
              <a16:creationId xmlns:a16="http://schemas.microsoft.com/office/drawing/2014/main" id="{E2CCC80B-2ABC-4FB9-A3C8-170D1687EC59}"/>
            </a:ext>
          </a:extLst>
        </xdr:cNvPr>
        <xdr:cNvSpPr/>
      </xdr:nvSpPr>
      <xdr:spPr>
        <a:xfrm>
          <a:off x="4067175" y="14250657"/>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106684</xdr:rowOff>
    </xdr:from>
    <xdr:ext cx="736600" cy="259045"/>
    <xdr:sp macro="" textlink="">
      <xdr:nvSpPr>
        <xdr:cNvPr id="202" name="テキスト ボックス 201">
          <a:extLst>
            <a:ext uri="{FF2B5EF4-FFF2-40B4-BE49-F238E27FC236}">
              <a16:creationId xmlns:a16="http://schemas.microsoft.com/office/drawing/2014/main" id="{7B5C7509-E5B4-44CF-89EB-82BA08E1C9F8}"/>
            </a:ext>
          </a:extLst>
        </xdr:cNvPr>
        <xdr:cNvSpPr txBox="1"/>
      </xdr:nvSpPr>
      <xdr:spPr>
        <a:xfrm>
          <a:off x="3733800" y="1434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135133</xdr:rowOff>
    </xdr:from>
    <xdr:to>
      <xdr:col>15</xdr:col>
      <xdr:colOff>82550</xdr:colOff>
      <xdr:row>82</xdr:row>
      <xdr:rowOff>141480</xdr:rowOff>
    </xdr:to>
    <xdr:cxnSp macro="">
      <xdr:nvCxnSpPr>
        <xdr:cNvPr id="203" name="直線コネクタ 202">
          <a:extLst>
            <a:ext uri="{FF2B5EF4-FFF2-40B4-BE49-F238E27FC236}">
              <a16:creationId xmlns:a16="http://schemas.microsoft.com/office/drawing/2014/main" id="{F8A8BE85-ED79-43CF-9CC7-6B8659B68C09}"/>
            </a:ext>
          </a:extLst>
        </xdr:cNvPr>
        <xdr:cNvCxnSpPr/>
      </xdr:nvCxnSpPr>
      <xdr:spPr>
        <a:xfrm>
          <a:off x="2339975" y="14022583"/>
          <a:ext cx="889000" cy="18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149557</xdr:rowOff>
    </xdr:from>
    <xdr:to>
      <xdr:col>15</xdr:col>
      <xdr:colOff>133350</xdr:colOff>
      <xdr:row>83</xdr:row>
      <xdr:rowOff>79707</xdr:rowOff>
    </xdr:to>
    <xdr:sp macro="" textlink="">
      <xdr:nvSpPr>
        <xdr:cNvPr id="204" name="フローチャート: 判断 203">
          <a:extLst>
            <a:ext uri="{FF2B5EF4-FFF2-40B4-BE49-F238E27FC236}">
              <a16:creationId xmlns:a16="http://schemas.microsoft.com/office/drawing/2014/main" id="{B0E52DDE-3030-4818-B9FA-85D106D7D222}"/>
            </a:ext>
          </a:extLst>
        </xdr:cNvPr>
        <xdr:cNvSpPr/>
      </xdr:nvSpPr>
      <xdr:spPr>
        <a:xfrm>
          <a:off x="3178175" y="14208457"/>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64484</xdr:rowOff>
    </xdr:from>
    <xdr:ext cx="762000" cy="259045"/>
    <xdr:sp macro="" textlink="">
      <xdr:nvSpPr>
        <xdr:cNvPr id="205" name="テキスト ボックス 204">
          <a:extLst>
            <a:ext uri="{FF2B5EF4-FFF2-40B4-BE49-F238E27FC236}">
              <a16:creationId xmlns:a16="http://schemas.microsoft.com/office/drawing/2014/main" id="{2A0D3BEE-826C-46C0-A42B-EBCC9FE8E1F0}"/>
            </a:ext>
          </a:extLst>
        </xdr:cNvPr>
        <xdr:cNvSpPr txBox="1"/>
      </xdr:nvSpPr>
      <xdr:spPr>
        <a:xfrm>
          <a:off x="2847975" y="1429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45422</xdr:rowOff>
    </xdr:from>
    <xdr:to>
      <xdr:col>11</xdr:col>
      <xdr:colOff>31750</xdr:colOff>
      <xdr:row>81</xdr:row>
      <xdr:rowOff>135133</xdr:rowOff>
    </xdr:to>
    <xdr:cxnSp macro="">
      <xdr:nvCxnSpPr>
        <xdr:cNvPr id="206" name="直線コネクタ 205">
          <a:extLst>
            <a:ext uri="{FF2B5EF4-FFF2-40B4-BE49-F238E27FC236}">
              <a16:creationId xmlns:a16="http://schemas.microsoft.com/office/drawing/2014/main" id="{2B505F2C-838A-4BAE-B1E0-28F9B5BD611E}"/>
            </a:ext>
          </a:extLst>
        </xdr:cNvPr>
        <xdr:cNvCxnSpPr/>
      </xdr:nvCxnSpPr>
      <xdr:spPr>
        <a:xfrm>
          <a:off x="1447800" y="13936047"/>
          <a:ext cx="892175" cy="8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56282</xdr:rowOff>
    </xdr:from>
    <xdr:to>
      <xdr:col>11</xdr:col>
      <xdr:colOff>82550</xdr:colOff>
      <xdr:row>82</xdr:row>
      <xdr:rowOff>157882</xdr:rowOff>
    </xdr:to>
    <xdr:sp macro="" textlink="">
      <xdr:nvSpPr>
        <xdr:cNvPr id="207" name="フローチャート: 判断 206">
          <a:extLst>
            <a:ext uri="{FF2B5EF4-FFF2-40B4-BE49-F238E27FC236}">
              <a16:creationId xmlns:a16="http://schemas.microsoft.com/office/drawing/2014/main" id="{4167967C-7DA2-4D96-8540-7BBA3DD83BC2}"/>
            </a:ext>
          </a:extLst>
        </xdr:cNvPr>
        <xdr:cNvSpPr/>
      </xdr:nvSpPr>
      <xdr:spPr>
        <a:xfrm>
          <a:off x="2286000" y="1411518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142659</xdr:rowOff>
    </xdr:from>
    <xdr:ext cx="762000" cy="259045"/>
    <xdr:sp macro="" textlink="">
      <xdr:nvSpPr>
        <xdr:cNvPr id="208" name="テキスト ボックス 207">
          <a:extLst>
            <a:ext uri="{FF2B5EF4-FFF2-40B4-BE49-F238E27FC236}">
              <a16:creationId xmlns:a16="http://schemas.microsoft.com/office/drawing/2014/main" id="{6FD2F511-E094-46FD-873F-DADC53E36871}"/>
            </a:ext>
          </a:extLst>
        </xdr:cNvPr>
        <xdr:cNvSpPr txBox="1"/>
      </xdr:nvSpPr>
      <xdr:spPr>
        <a:xfrm>
          <a:off x="1958975" y="1420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1493</xdr:rowOff>
    </xdr:from>
    <xdr:to>
      <xdr:col>7</xdr:col>
      <xdr:colOff>31750</xdr:colOff>
      <xdr:row>82</xdr:row>
      <xdr:rowOff>103093</xdr:rowOff>
    </xdr:to>
    <xdr:sp macro="" textlink="">
      <xdr:nvSpPr>
        <xdr:cNvPr id="209" name="フローチャート: 判断 208">
          <a:extLst>
            <a:ext uri="{FF2B5EF4-FFF2-40B4-BE49-F238E27FC236}">
              <a16:creationId xmlns:a16="http://schemas.microsoft.com/office/drawing/2014/main" id="{100E88C1-CDA5-4946-861E-10E42F2EA2F1}"/>
            </a:ext>
          </a:extLst>
        </xdr:cNvPr>
        <xdr:cNvSpPr/>
      </xdr:nvSpPr>
      <xdr:spPr>
        <a:xfrm>
          <a:off x="1400175" y="14060393"/>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87870</xdr:rowOff>
    </xdr:from>
    <xdr:ext cx="762000" cy="259045"/>
    <xdr:sp macro="" textlink="">
      <xdr:nvSpPr>
        <xdr:cNvPr id="210" name="テキスト ボックス 209">
          <a:extLst>
            <a:ext uri="{FF2B5EF4-FFF2-40B4-BE49-F238E27FC236}">
              <a16:creationId xmlns:a16="http://schemas.microsoft.com/office/drawing/2014/main" id="{0F84D78A-46D1-4E8F-B5EA-F874BFB86309}"/>
            </a:ext>
          </a:extLst>
        </xdr:cNvPr>
        <xdr:cNvSpPr txBox="1"/>
      </xdr:nvSpPr>
      <xdr:spPr>
        <a:xfrm>
          <a:off x="1066800" y="141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14B7D344-4E4E-4CAE-8415-E780ADCBC9D3}"/>
            </a:ext>
          </a:extLst>
        </xdr:cNvPr>
        <xdr:cNvSpPr txBox="1"/>
      </xdr:nvSpPr>
      <xdr:spPr>
        <a:xfrm>
          <a:off x="47402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3DFFD109-D611-46DF-A51C-AB1039C6B2FC}"/>
            </a:ext>
          </a:extLst>
        </xdr:cNvPr>
        <xdr:cNvSpPr txBox="1"/>
      </xdr:nvSpPr>
      <xdr:spPr>
        <a:xfrm>
          <a:off x="39020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81B0DBE6-7207-40F8-A87B-A33902DF87F2}"/>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FD5760A6-3D9F-41A4-8F40-879107DF2D17}"/>
            </a:ext>
          </a:extLst>
        </xdr:cNvPr>
        <xdr:cNvSpPr txBox="1"/>
      </xdr:nvSpPr>
      <xdr:spPr>
        <a:xfrm>
          <a:off x="21240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37B27038-6EC8-4D7B-8930-24E58AAB893D}"/>
            </a:ext>
          </a:extLst>
        </xdr:cNvPr>
        <xdr:cNvSpPr txBox="1"/>
      </xdr:nvSpPr>
      <xdr:spPr>
        <a:xfrm>
          <a:off x="12350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46944</xdr:rowOff>
    </xdr:from>
    <xdr:to>
      <xdr:col>23</xdr:col>
      <xdr:colOff>184150</xdr:colOff>
      <xdr:row>83</xdr:row>
      <xdr:rowOff>148544</xdr:rowOff>
    </xdr:to>
    <xdr:sp macro="" textlink="">
      <xdr:nvSpPr>
        <xdr:cNvPr id="216" name="楕円 215">
          <a:extLst>
            <a:ext uri="{FF2B5EF4-FFF2-40B4-BE49-F238E27FC236}">
              <a16:creationId xmlns:a16="http://schemas.microsoft.com/office/drawing/2014/main" id="{5421403E-C6B4-4A36-B487-BFC620EB32F6}"/>
            </a:ext>
          </a:extLst>
        </xdr:cNvPr>
        <xdr:cNvSpPr/>
      </xdr:nvSpPr>
      <xdr:spPr>
        <a:xfrm>
          <a:off x="4905375" y="14280469"/>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63471</xdr:rowOff>
    </xdr:from>
    <xdr:ext cx="762000" cy="259045"/>
    <xdr:sp macro="" textlink="">
      <xdr:nvSpPr>
        <xdr:cNvPr id="217" name="人件費・物件費等の状況該当値テキスト">
          <a:extLst>
            <a:ext uri="{FF2B5EF4-FFF2-40B4-BE49-F238E27FC236}">
              <a16:creationId xmlns:a16="http://schemas.microsoft.com/office/drawing/2014/main" id="{E04596A5-733F-4325-AD81-4526B08C90A4}"/>
            </a:ext>
          </a:extLst>
        </xdr:cNvPr>
        <xdr:cNvSpPr txBox="1"/>
      </xdr:nvSpPr>
      <xdr:spPr>
        <a:xfrm>
          <a:off x="5045075" y="1412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148713</xdr:rowOff>
    </xdr:from>
    <xdr:to>
      <xdr:col>19</xdr:col>
      <xdr:colOff>184150</xdr:colOff>
      <xdr:row>83</xdr:row>
      <xdr:rowOff>78863</xdr:rowOff>
    </xdr:to>
    <xdr:sp macro="" textlink="">
      <xdr:nvSpPr>
        <xdr:cNvPr id="218" name="楕円 217">
          <a:extLst>
            <a:ext uri="{FF2B5EF4-FFF2-40B4-BE49-F238E27FC236}">
              <a16:creationId xmlns:a16="http://schemas.microsoft.com/office/drawing/2014/main" id="{6D59FAB6-1771-4140-8E71-C44481DC7811}"/>
            </a:ext>
          </a:extLst>
        </xdr:cNvPr>
        <xdr:cNvSpPr/>
      </xdr:nvSpPr>
      <xdr:spPr>
        <a:xfrm>
          <a:off x="4067175" y="1420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89040</xdr:rowOff>
    </xdr:from>
    <xdr:ext cx="736600" cy="259045"/>
    <xdr:sp macro="" textlink="">
      <xdr:nvSpPr>
        <xdr:cNvPr id="219" name="テキスト ボックス 218">
          <a:extLst>
            <a:ext uri="{FF2B5EF4-FFF2-40B4-BE49-F238E27FC236}">
              <a16:creationId xmlns:a16="http://schemas.microsoft.com/office/drawing/2014/main" id="{01A2F313-75C5-40CD-BCCE-DF43DBCBDCD0}"/>
            </a:ext>
          </a:extLst>
        </xdr:cNvPr>
        <xdr:cNvSpPr txBox="1"/>
      </xdr:nvSpPr>
      <xdr:spPr>
        <a:xfrm>
          <a:off x="3733800" y="13979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90680</xdr:rowOff>
    </xdr:from>
    <xdr:to>
      <xdr:col>15</xdr:col>
      <xdr:colOff>133350</xdr:colOff>
      <xdr:row>83</xdr:row>
      <xdr:rowOff>20830</xdr:rowOff>
    </xdr:to>
    <xdr:sp macro="" textlink="">
      <xdr:nvSpPr>
        <xdr:cNvPr id="220" name="楕円 219">
          <a:extLst>
            <a:ext uri="{FF2B5EF4-FFF2-40B4-BE49-F238E27FC236}">
              <a16:creationId xmlns:a16="http://schemas.microsoft.com/office/drawing/2014/main" id="{00A34D65-BE6A-448F-A984-8A70AD307D35}"/>
            </a:ext>
          </a:extLst>
        </xdr:cNvPr>
        <xdr:cNvSpPr/>
      </xdr:nvSpPr>
      <xdr:spPr>
        <a:xfrm>
          <a:off x="3178175" y="1414958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31007</xdr:rowOff>
    </xdr:from>
    <xdr:ext cx="762000" cy="259045"/>
    <xdr:sp macro="" textlink="">
      <xdr:nvSpPr>
        <xdr:cNvPr id="221" name="テキスト ボックス 220">
          <a:extLst>
            <a:ext uri="{FF2B5EF4-FFF2-40B4-BE49-F238E27FC236}">
              <a16:creationId xmlns:a16="http://schemas.microsoft.com/office/drawing/2014/main" id="{45D7D660-D155-409D-BD4B-CFFE4023A635}"/>
            </a:ext>
          </a:extLst>
        </xdr:cNvPr>
        <xdr:cNvSpPr txBox="1"/>
      </xdr:nvSpPr>
      <xdr:spPr>
        <a:xfrm>
          <a:off x="2847975" y="1392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84333</xdr:rowOff>
    </xdr:from>
    <xdr:to>
      <xdr:col>11</xdr:col>
      <xdr:colOff>82550</xdr:colOff>
      <xdr:row>82</xdr:row>
      <xdr:rowOff>14483</xdr:rowOff>
    </xdr:to>
    <xdr:sp macro="" textlink="">
      <xdr:nvSpPr>
        <xdr:cNvPr id="222" name="楕円 221">
          <a:extLst>
            <a:ext uri="{FF2B5EF4-FFF2-40B4-BE49-F238E27FC236}">
              <a16:creationId xmlns:a16="http://schemas.microsoft.com/office/drawing/2014/main" id="{5AD6D6C5-9E80-4EC2-82B7-69ADF547DEC8}"/>
            </a:ext>
          </a:extLst>
        </xdr:cNvPr>
        <xdr:cNvSpPr/>
      </xdr:nvSpPr>
      <xdr:spPr>
        <a:xfrm>
          <a:off x="2286000" y="13974958"/>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24660</xdr:rowOff>
    </xdr:from>
    <xdr:ext cx="762000" cy="259045"/>
    <xdr:sp macro="" textlink="">
      <xdr:nvSpPr>
        <xdr:cNvPr id="223" name="テキスト ボックス 222">
          <a:extLst>
            <a:ext uri="{FF2B5EF4-FFF2-40B4-BE49-F238E27FC236}">
              <a16:creationId xmlns:a16="http://schemas.microsoft.com/office/drawing/2014/main" id="{F410E2BC-816B-4CC0-9042-DAE56CAFFA96}"/>
            </a:ext>
          </a:extLst>
        </xdr:cNvPr>
        <xdr:cNvSpPr txBox="1"/>
      </xdr:nvSpPr>
      <xdr:spPr>
        <a:xfrm>
          <a:off x="1958975" y="137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166072</xdr:rowOff>
    </xdr:from>
    <xdr:to>
      <xdr:col>7</xdr:col>
      <xdr:colOff>31750</xdr:colOff>
      <xdr:row>81</xdr:row>
      <xdr:rowOff>96222</xdr:rowOff>
    </xdr:to>
    <xdr:sp macro="" textlink="">
      <xdr:nvSpPr>
        <xdr:cNvPr id="224" name="楕円 223">
          <a:extLst>
            <a:ext uri="{FF2B5EF4-FFF2-40B4-BE49-F238E27FC236}">
              <a16:creationId xmlns:a16="http://schemas.microsoft.com/office/drawing/2014/main" id="{C64FBD8D-6776-470B-8D84-0937B9E5181A}"/>
            </a:ext>
          </a:extLst>
        </xdr:cNvPr>
        <xdr:cNvSpPr/>
      </xdr:nvSpPr>
      <xdr:spPr>
        <a:xfrm>
          <a:off x="1400175" y="13885247"/>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106399</xdr:rowOff>
    </xdr:from>
    <xdr:ext cx="762000" cy="259045"/>
    <xdr:sp macro="" textlink="">
      <xdr:nvSpPr>
        <xdr:cNvPr id="225" name="テキスト ボックス 224">
          <a:extLst>
            <a:ext uri="{FF2B5EF4-FFF2-40B4-BE49-F238E27FC236}">
              <a16:creationId xmlns:a16="http://schemas.microsoft.com/office/drawing/2014/main" id="{86034E97-0D3D-40FD-93E9-32328449CDD5}"/>
            </a:ext>
          </a:extLst>
        </xdr:cNvPr>
        <xdr:cNvSpPr txBox="1"/>
      </xdr:nvSpPr>
      <xdr:spPr>
        <a:xfrm>
          <a:off x="1066800" y="13654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2330E3F9-DA12-47CD-A7D7-DEF49E091F98}"/>
            </a:ext>
          </a:extLst>
        </xdr:cNvPr>
        <xdr:cNvSpPr/>
      </xdr:nvSpPr>
      <xdr:spPr>
        <a:xfrm>
          <a:off x="12830175" y="1263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1902F95F-CFEC-424C-9F5E-69829599EB4E}"/>
            </a:ext>
          </a:extLst>
        </xdr:cNvPr>
        <xdr:cNvSpPr txBox="1"/>
      </xdr:nvSpPr>
      <xdr:spPr>
        <a:xfrm>
          <a:off x="13654272" y="13001625"/>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984DD583-1074-4EFC-8DFF-7CF90D29995A}"/>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3F51EAFA-9795-49F5-876B-EFFB16089DD4}"/>
            </a:ext>
          </a:extLst>
        </xdr:cNvPr>
        <xdr:cNvSpPr/>
      </xdr:nvSpPr>
      <xdr:spPr>
        <a:xfrm>
          <a:off x="17973675" y="1289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76A1C472-1157-4DB8-B393-8635FD15292E}"/>
            </a:ext>
          </a:extLst>
        </xdr:cNvPr>
        <xdr:cNvSpPr/>
      </xdr:nvSpPr>
      <xdr:spPr>
        <a:xfrm>
          <a:off x="17973675" y="1308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EC19C512-86C6-4163-89BD-39874227C018}"/>
            </a:ext>
          </a:extLst>
        </xdr:cNvPr>
        <xdr:cNvSpPr/>
      </xdr:nvSpPr>
      <xdr:spPr>
        <a:xfrm>
          <a:off x="19621500" y="128936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23388326-63EF-4B7D-A441-12BCEE08D1CB}"/>
            </a:ext>
          </a:extLst>
        </xdr:cNvPr>
        <xdr:cNvSpPr/>
      </xdr:nvSpPr>
      <xdr:spPr>
        <a:xfrm>
          <a:off x="19621500" y="130841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B9F9085A-3421-476A-B9A2-0FC6348790C9}"/>
            </a:ext>
          </a:extLst>
        </xdr:cNvPr>
        <xdr:cNvSpPr/>
      </xdr:nvSpPr>
      <xdr:spPr>
        <a:xfrm>
          <a:off x="21085175" y="1289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4E102782-CFCB-4F52-98B9-C28DABA3264F}"/>
            </a:ext>
          </a:extLst>
        </xdr:cNvPr>
        <xdr:cNvSpPr/>
      </xdr:nvSpPr>
      <xdr:spPr>
        <a:xfrm>
          <a:off x="21085175" y="1308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E4E60824-CE3F-4D07-8A68-991BD03C8C98}"/>
            </a:ext>
          </a:extLst>
        </xdr:cNvPr>
        <xdr:cNvSpPr/>
      </xdr:nvSpPr>
      <xdr:spPr>
        <a:xfrm>
          <a:off x="12830175" y="13401675"/>
          <a:ext cx="507682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C43B278A-13DA-449D-AF48-540B83F4488A}"/>
            </a:ext>
          </a:extLst>
        </xdr:cNvPr>
        <xdr:cNvSpPr/>
      </xdr:nvSpPr>
      <xdr:spPr>
        <a:xfrm>
          <a:off x="18097500" y="13401675"/>
          <a:ext cx="603567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9BFB615A-6772-4C7B-9B12-2B04322491AB}"/>
            </a:ext>
          </a:extLst>
        </xdr:cNvPr>
        <xdr:cNvSpPr/>
      </xdr:nvSpPr>
      <xdr:spPr>
        <a:xfrm>
          <a:off x="18097500" y="1340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D106D1F4-1C27-4645-AAC4-36CD60B5FC77}"/>
            </a:ext>
          </a:extLst>
        </xdr:cNvPr>
        <xdr:cNvSpPr txBox="1"/>
      </xdr:nvSpPr>
      <xdr:spPr>
        <a:xfrm>
          <a:off x="18227675" y="13716000"/>
          <a:ext cx="5775325"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年度より経験年数階層の分布変動のため、全国平均や大阪府平均を下回る水準となっており、今後も各種手当の見直しなどの給与抑制措置により、給与の適正化に努める。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1A64AFC1-6177-46C1-9658-59AC35D5F9AD}"/>
            </a:ext>
          </a:extLst>
        </xdr:cNvPr>
        <xdr:cNvCxnSpPr/>
      </xdr:nvCxnSpPr>
      <xdr:spPr>
        <a:xfrm>
          <a:off x="12830175" y="1581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4A6E02FC-DBBD-411A-91F8-F4D602996585}"/>
            </a:ext>
          </a:extLst>
        </xdr:cNvPr>
        <xdr:cNvSpPr txBox="1"/>
      </xdr:nvSpPr>
      <xdr:spPr>
        <a:xfrm>
          <a:off x="12068175" y="156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D76BD95E-674D-46DC-B1F8-B6703C5DB618}"/>
            </a:ext>
          </a:extLst>
        </xdr:cNvPr>
        <xdr:cNvCxnSpPr/>
      </xdr:nvCxnSpPr>
      <xdr:spPr>
        <a:xfrm>
          <a:off x="12830175" y="15466786"/>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D0D9C9D2-5931-473A-91B6-3B435D5C5557}"/>
            </a:ext>
          </a:extLst>
        </xdr:cNvPr>
        <xdr:cNvSpPr txBox="1"/>
      </xdr:nvSpPr>
      <xdr:spPr>
        <a:xfrm>
          <a:off x="12068175" y="15327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8834CCE1-6C03-4141-AE45-A75EF06193E3}"/>
            </a:ext>
          </a:extLst>
        </xdr:cNvPr>
        <xdr:cNvCxnSpPr/>
      </xdr:nvCxnSpPr>
      <xdr:spPr>
        <a:xfrm>
          <a:off x="12830175" y="15122071"/>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CBF9AA-DD85-43B9-A403-63A929F2DD3B}"/>
            </a:ext>
          </a:extLst>
        </xdr:cNvPr>
        <xdr:cNvSpPr txBox="1"/>
      </xdr:nvSpPr>
      <xdr:spPr>
        <a:xfrm>
          <a:off x="12068175" y="1498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70349005-AD25-44B1-8555-D1C915D0A442}"/>
            </a:ext>
          </a:extLst>
        </xdr:cNvPr>
        <xdr:cNvCxnSpPr/>
      </xdr:nvCxnSpPr>
      <xdr:spPr>
        <a:xfrm>
          <a:off x="12830175" y="14780532"/>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32A07882-0429-41BA-9F9F-DBDC835EBC6A}"/>
            </a:ext>
          </a:extLst>
        </xdr:cNvPr>
        <xdr:cNvSpPr txBox="1"/>
      </xdr:nvSpPr>
      <xdr:spPr>
        <a:xfrm>
          <a:off x="12068175"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36FF0D20-5B58-4CAE-99A8-EF6849BCAC26}"/>
            </a:ext>
          </a:extLst>
        </xdr:cNvPr>
        <xdr:cNvCxnSpPr/>
      </xdr:nvCxnSpPr>
      <xdr:spPr>
        <a:xfrm>
          <a:off x="12830175" y="14435818"/>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7E4CF232-8683-40E7-BFE7-6C67872FF697}"/>
            </a:ext>
          </a:extLst>
        </xdr:cNvPr>
        <xdr:cNvSpPr txBox="1"/>
      </xdr:nvSpPr>
      <xdr:spPr>
        <a:xfrm>
          <a:off x="12068175"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A9E7CF4E-9E5E-4CD2-8240-D6979CA24A93}"/>
            </a:ext>
          </a:extLst>
        </xdr:cNvPr>
        <xdr:cNvCxnSpPr/>
      </xdr:nvCxnSpPr>
      <xdr:spPr>
        <a:xfrm>
          <a:off x="12830175" y="14091104"/>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E295EE93-05A9-46C9-B1A7-077550B46730}"/>
            </a:ext>
          </a:extLst>
        </xdr:cNvPr>
        <xdr:cNvSpPr txBox="1"/>
      </xdr:nvSpPr>
      <xdr:spPr>
        <a:xfrm>
          <a:off x="12068175"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AA959C8E-46E4-4F4C-BCD3-B2979F7307B7}"/>
            </a:ext>
          </a:extLst>
        </xdr:cNvPr>
        <xdr:cNvCxnSpPr/>
      </xdr:nvCxnSpPr>
      <xdr:spPr>
        <a:xfrm>
          <a:off x="12830175" y="13746389"/>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2A8E3783-6A4C-4CF0-8068-1D9820D60C42}"/>
            </a:ext>
          </a:extLst>
        </xdr:cNvPr>
        <xdr:cNvSpPr txBox="1"/>
      </xdr:nvSpPr>
      <xdr:spPr>
        <a:xfrm>
          <a:off x="12068175"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6B84B7C8-078C-4C56-A07F-ADD6F0A9208A}"/>
            </a:ext>
          </a:extLst>
        </xdr:cNvPr>
        <xdr:cNvCxnSpPr/>
      </xdr:nvCxnSpPr>
      <xdr:spPr>
        <a:xfrm>
          <a:off x="12830175" y="1340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B213106D-1964-4A76-BB81-30AFF4436F7F}"/>
            </a:ext>
          </a:extLst>
        </xdr:cNvPr>
        <xdr:cNvSpPr txBox="1"/>
      </xdr:nvSpPr>
      <xdr:spPr>
        <a:xfrm>
          <a:off x="12068175"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EA71801A-D7F7-40C7-A78C-E587437EC670}"/>
            </a:ext>
          </a:extLst>
        </xdr:cNvPr>
        <xdr:cNvSpPr/>
      </xdr:nvSpPr>
      <xdr:spPr>
        <a:xfrm>
          <a:off x="12830175" y="13401675"/>
          <a:ext cx="507682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6" name="直線コネクタ 255">
          <a:extLst>
            <a:ext uri="{FF2B5EF4-FFF2-40B4-BE49-F238E27FC236}">
              <a16:creationId xmlns:a16="http://schemas.microsoft.com/office/drawing/2014/main" id="{4F59611D-FEFC-44D1-B7B3-BEC78175E6E2}"/>
            </a:ext>
          </a:extLst>
        </xdr:cNvPr>
        <xdr:cNvCxnSpPr/>
      </xdr:nvCxnSpPr>
      <xdr:spPr>
        <a:xfrm flipV="1">
          <a:off x="17021175" y="13794921"/>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7" name="給与水準   （国との比較）最小値テキスト">
          <a:extLst>
            <a:ext uri="{FF2B5EF4-FFF2-40B4-BE49-F238E27FC236}">
              <a16:creationId xmlns:a16="http://schemas.microsoft.com/office/drawing/2014/main" id="{F5DFDD48-BEA2-4623-A0B6-ECB6581E72D6}"/>
            </a:ext>
          </a:extLst>
        </xdr:cNvPr>
        <xdr:cNvSpPr txBox="1"/>
      </xdr:nvSpPr>
      <xdr:spPr>
        <a:xfrm>
          <a:off x="17106900" y="1526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8" name="直線コネクタ 257">
          <a:extLst>
            <a:ext uri="{FF2B5EF4-FFF2-40B4-BE49-F238E27FC236}">
              <a16:creationId xmlns:a16="http://schemas.microsoft.com/office/drawing/2014/main" id="{59DC8D67-72AA-4D11-98A3-DDBA98303B90}"/>
            </a:ext>
          </a:extLst>
        </xdr:cNvPr>
        <xdr:cNvCxnSpPr/>
      </xdr:nvCxnSpPr>
      <xdr:spPr>
        <a:xfrm>
          <a:off x="16932275" y="1529442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a:extLst>
            <a:ext uri="{FF2B5EF4-FFF2-40B4-BE49-F238E27FC236}">
              <a16:creationId xmlns:a16="http://schemas.microsoft.com/office/drawing/2014/main" id="{36AFDE2F-B9B5-4BA4-BA2D-3D1F7EFF7057}"/>
            </a:ext>
          </a:extLst>
        </xdr:cNvPr>
        <xdr:cNvSpPr txBox="1"/>
      </xdr:nvSpPr>
      <xdr:spPr>
        <a:xfrm>
          <a:off x="17106900" y="1354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a:extLst>
            <a:ext uri="{FF2B5EF4-FFF2-40B4-BE49-F238E27FC236}">
              <a16:creationId xmlns:a16="http://schemas.microsoft.com/office/drawing/2014/main" id="{F0C1190B-0ED8-4BA3-967C-9ECBA9DAD96A}"/>
            </a:ext>
          </a:extLst>
        </xdr:cNvPr>
        <xdr:cNvCxnSpPr/>
      </xdr:nvCxnSpPr>
      <xdr:spPr>
        <a:xfrm>
          <a:off x="16932275" y="13794921"/>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81643</xdr:rowOff>
    </xdr:to>
    <xdr:cxnSp macro="">
      <xdr:nvCxnSpPr>
        <xdr:cNvPr id="261" name="直線コネクタ 260">
          <a:extLst>
            <a:ext uri="{FF2B5EF4-FFF2-40B4-BE49-F238E27FC236}">
              <a16:creationId xmlns:a16="http://schemas.microsoft.com/office/drawing/2014/main" id="{1C448F20-D282-4FF6-A3E1-04A3CBCE5B56}"/>
            </a:ext>
          </a:extLst>
        </xdr:cNvPr>
        <xdr:cNvCxnSpPr/>
      </xdr:nvCxnSpPr>
      <xdr:spPr>
        <a:xfrm flipV="1">
          <a:off x="16182975" y="14297932"/>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107241</xdr:rowOff>
    </xdr:from>
    <xdr:ext cx="762000" cy="259045"/>
    <xdr:sp macro="" textlink="">
      <xdr:nvSpPr>
        <xdr:cNvPr id="262" name="給与水準   （国との比較）平均値テキスト">
          <a:extLst>
            <a:ext uri="{FF2B5EF4-FFF2-40B4-BE49-F238E27FC236}">
              <a16:creationId xmlns:a16="http://schemas.microsoft.com/office/drawing/2014/main" id="{4919E106-06A6-4234-8E53-BEAA18C80EBF}"/>
            </a:ext>
          </a:extLst>
        </xdr:cNvPr>
        <xdr:cNvSpPr txBox="1"/>
      </xdr:nvSpPr>
      <xdr:spPr>
        <a:xfrm>
          <a:off x="17106900" y="14512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3" name="フローチャート: 判断 262">
          <a:extLst>
            <a:ext uri="{FF2B5EF4-FFF2-40B4-BE49-F238E27FC236}">
              <a16:creationId xmlns:a16="http://schemas.microsoft.com/office/drawing/2014/main" id="{4550152B-EF53-4AE4-9712-A6684873AF97}"/>
            </a:ext>
          </a:extLst>
        </xdr:cNvPr>
        <xdr:cNvSpPr/>
      </xdr:nvSpPr>
      <xdr:spPr>
        <a:xfrm>
          <a:off x="16970375" y="14536964"/>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83</xdr:row>
      <xdr:rowOff>81643</xdr:rowOff>
    </xdr:to>
    <xdr:cxnSp macro="">
      <xdr:nvCxnSpPr>
        <xdr:cNvPr id="264" name="直線コネクタ 263">
          <a:extLst>
            <a:ext uri="{FF2B5EF4-FFF2-40B4-BE49-F238E27FC236}">
              <a16:creationId xmlns:a16="http://schemas.microsoft.com/office/drawing/2014/main" id="{99328F98-0206-41ED-A1F4-4178BC18F085}"/>
            </a:ext>
          </a:extLst>
        </xdr:cNvPr>
        <xdr:cNvCxnSpPr/>
      </xdr:nvCxnSpPr>
      <xdr:spPr>
        <a:xfrm>
          <a:off x="15293975" y="14297932"/>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a:extLst>
            <a:ext uri="{FF2B5EF4-FFF2-40B4-BE49-F238E27FC236}">
              <a16:creationId xmlns:a16="http://schemas.microsoft.com/office/drawing/2014/main" id="{D9097B96-8B40-4354-BF98-2F20EB5D4C12}"/>
            </a:ext>
          </a:extLst>
        </xdr:cNvPr>
        <xdr:cNvSpPr/>
      </xdr:nvSpPr>
      <xdr:spPr>
        <a:xfrm>
          <a:off x="16132175" y="1455420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6" name="テキスト ボックス 265">
          <a:extLst>
            <a:ext uri="{FF2B5EF4-FFF2-40B4-BE49-F238E27FC236}">
              <a16:creationId xmlns:a16="http://schemas.microsoft.com/office/drawing/2014/main" id="{7329AAA8-11D0-4991-AD7B-2E93B049CA17}"/>
            </a:ext>
          </a:extLst>
        </xdr:cNvPr>
        <xdr:cNvSpPr txBox="1"/>
      </xdr:nvSpPr>
      <xdr:spPr>
        <a:xfrm>
          <a:off x="15801975" y="1464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83</xdr:row>
      <xdr:rowOff>150586</xdr:rowOff>
    </xdr:to>
    <xdr:cxnSp macro="">
      <xdr:nvCxnSpPr>
        <xdr:cNvPr id="267" name="直線コネクタ 266">
          <a:extLst>
            <a:ext uri="{FF2B5EF4-FFF2-40B4-BE49-F238E27FC236}">
              <a16:creationId xmlns:a16="http://schemas.microsoft.com/office/drawing/2014/main" id="{FE22143C-FA9C-4DBF-9AC9-97254D51C77A}"/>
            </a:ext>
          </a:extLst>
        </xdr:cNvPr>
        <xdr:cNvCxnSpPr/>
      </xdr:nvCxnSpPr>
      <xdr:spPr>
        <a:xfrm flipV="1">
          <a:off x="14401800" y="14297932"/>
          <a:ext cx="892175" cy="8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8" name="フローチャート: 判断 267">
          <a:extLst>
            <a:ext uri="{FF2B5EF4-FFF2-40B4-BE49-F238E27FC236}">
              <a16:creationId xmlns:a16="http://schemas.microsoft.com/office/drawing/2014/main" id="{CD0EED55-270D-4D41-9F6D-B2CD80A8A390}"/>
            </a:ext>
          </a:extLst>
        </xdr:cNvPr>
        <xdr:cNvSpPr/>
      </xdr:nvSpPr>
      <xdr:spPr>
        <a:xfrm>
          <a:off x="15240000" y="1467802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CF87C7B6-2658-4786-B4C1-7FFECB6BF672}"/>
            </a:ext>
          </a:extLst>
        </xdr:cNvPr>
        <xdr:cNvSpPr txBox="1"/>
      </xdr:nvSpPr>
      <xdr:spPr>
        <a:xfrm>
          <a:off x="14912975"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83</xdr:row>
      <xdr:rowOff>150586</xdr:rowOff>
    </xdr:to>
    <xdr:cxnSp macro="">
      <xdr:nvCxnSpPr>
        <xdr:cNvPr id="270" name="直線コネクタ 269">
          <a:extLst>
            <a:ext uri="{FF2B5EF4-FFF2-40B4-BE49-F238E27FC236}">
              <a16:creationId xmlns:a16="http://schemas.microsoft.com/office/drawing/2014/main" id="{C7BB803A-704D-4C7F-A8D1-5276C2278CB8}"/>
            </a:ext>
          </a:extLst>
        </xdr:cNvPr>
        <xdr:cNvCxnSpPr/>
      </xdr:nvCxnSpPr>
      <xdr:spPr>
        <a:xfrm>
          <a:off x="13515975" y="14315168"/>
          <a:ext cx="885825" cy="6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a:extLst>
            <a:ext uri="{FF2B5EF4-FFF2-40B4-BE49-F238E27FC236}">
              <a16:creationId xmlns:a16="http://schemas.microsoft.com/office/drawing/2014/main" id="{C36E351E-2CDD-4916-A4B3-0200ADDFF68E}"/>
            </a:ext>
          </a:extLst>
        </xdr:cNvPr>
        <xdr:cNvSpPr/>
      </xdr:nvSpPr>
      <xdr:spPr>
        <a:xfrm>
          <a:off x="14354175" y="14709321"/>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72" name="テキスト ボックス 271">
          <a:extLst>
            <a:ext uri="{FF2B5EF4-FFF2-40B4-BE49-F238E27FC236}">
              <a16:creationId xmlns:a16="http://schemas.microsoft.com/office/drawing/2014/main" id="{710F0522-8234-4BDC-87F6-7EC24CAE200F}"/>
            </a:ext>
          </a:extLst>
        </xdr:cNvPr>
        <xdr:cNvSpPr txBox="1"/>
      </xdr:nvSpPr>
      <xdr:spPr>
        <a:xfrm>
          <a:off x="14020800" y="14798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73" name="フローチャート: 判断 272">
          <a:extLst>
            <a:ext uri="{FF2B5EF4-FFF2-40B4-BE49-F238E27FC236}">
              <a16:creationId xmlns:a16="http://schemas.microsoft.com/office/drawing/2014/main" id="{A5BA719A-96DA-4C19-8B06-7FE9608E40A6}"/>
            </a:ext>
          </a:extLst>
        </xdr:cNvPr>
        <xdr:cNvSpPr/>
      </xdr:nvSpPr>
      <xdr:spPr>
        <a:xfrm>
          <a:off x="13465175" y="14726557"/>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74" name="テキスト ボックス 273">
          <a:extLst>
            <a:ext uri="{FF2B5EF4-FFF2-40B4-BE49-F238E27FC236}">
              <a16:creationId xmlns:a16="http://schemas.microsoft.com/office/drawing/2014/main" id="{62F10C18-3BBE-4B58-B0B3-75FAEB2B2E3B}"/>
            </a:ext>
          </a:extLst>
        </xdr:cNvPr>
        <xdr:cNvSpPr txBox="1"/>
      </xdr:nvSpPr>
      <xdr:spPr>
        <a:xfrm>
          <a:off x="13134975" y="14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4DFB119D-0390-402A-81F4-CE4AD83C9FC8}"/>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31DFBE69-28DB-449A-B4B3-E3C14BAD4A7A}"/>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7A0D8612-3F34-44B9-997B-4142C82762F5}"/>
            </a:ext>
          </a:extLst>
        </xdr:cNvPr>
        <xdr:cNvSpPr txBox="1"/>
      </xdr:nvSpPr>
      <xdr:spPr>
        <a:xfrm>
          <a:off x="150780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1C6F2159-0658-41C5-AA57-CFB1E6B54E46}"/>
            </a:ext>
          </a:extLst>
        </xdr:cNvPr>
        <xdr:cNvSpPr txBox="1"/>
      </xdr:nvSpPr>
      <xdr:spPr>
        <a:xfrm>
          <a:off x="141890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707DF9C2-70A0-4D92-A0FD-82A5FCA11CF3}"/>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80" name="楕円 279">
          <a:extLst>
            <a:ext uri="{FF2B5EF4-FFF2-40B4-BE49-F238E27FC236}">
              <a16:creationId xmlns:a16="http://schemas.microsoft.com/office/drawing/2014/main" id="{B234CC6F-4E29-425E-96FD-F34AD602EB5E}"/>
            </a:ext>
          </a:extLst>
        </xdr:cNvPr>
        <xdr:cNvSpPr/>
      </xdr:nvSpPr>
      <xdr:spPr>
        <a:xfrm>
          <a:off x="16970375" y="14247132"/>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30134</xdr:rowOff>
    </xdr:from>
    <xdr:ext cx="762000" cy="259045"/>
    <xdr:sp macro="" textlink="">
      <xdr:nvSpPr>
        <xdr:cNvPr id="281" name="給与水準   （国との比較）該当値テキスト">
          <a:extLst>
            <a:ext uri="{FF2B5EF4-FFF2-40B4-BE49-F238E27FC236}">
              <a16:creationId xmlns:a16="http://schemas.microsoft.com/office/drawing/2014/main" id="{CDBCAE69-FE9E-4669-9EFD-C70B327BEC43}"/>
            </a:ext>
          </a:extLst>
        </xdr:cNvPr>
        <xdr:cNvSpPr txBox="1"/>
      </xdr:nvSpPr>
      <xdr:spPr>
        <a:xfrm>
          <a:off x="17106900" y="1409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30843</xdr:rowOff>
    </xdr:from>
    <xdr:to>
      <xdr:col>77</xdr:col>
      <xdr:colOff>95250</xdr:colOff>
      <xdr:row>83</xdr:row>
      <xdr:rowOff>132443</xdr:rowOff>
    </xdr:to>
    <xdr:sp macro="" textlink="">
      <xdr:nvSpPr>
        <xdr:cNvPr id="282" name="楕円 281">
          <a:extLst>
            <a:ext uri="{FF2B5EF4-FFF2-40B4-BE49-F238E27FC236}">
              <a16:creationId xmlns:a16="http://schemas.microsoft.com/office/drawing/2014/main" id="{C9B53F48-00C8-4118-9DA8-96C647E82930}"/>
            </a:ext>
          </a:extLst>
        </xdr:cNvPr>
        <xdr:cNvSpPr/>
      </xdr:nvSpPr>
      <xdr:spPr>
        <a:xfrm>
          <a:off x="16132175" y="14264368"/>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142620</xdr:rowOff>
    </xdr:from>
    <xdr:ext cx="736600" cy="259045"/>
    <xdr:sp macro="" textlink="">
      <xdr:nvSpPr>
        <xdr:cNvPr id="283" name="テキスト ボックス 282">
          <a:extLst>
            <a:ext uri="{FF2B5EF4-FFF2-40B4-BE49-F238E27FC236}">
              <a16:creationId xmlns:a16="http://schemas.microsoft.com/office/drawing/2014/main" id="{507E613F-4827-4ACF-80FC-ED15B4A88FFC}"/>
            </a:ext>
          </a:extLst>
        </xdr:cNvPr>
        <xdr:cNvSpPr txBox="1"/>
      </xdr:nvSpPr>
      <xdr:spPr>
        <a:xfrm>
          <a:off x="15801975" y="14033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13607</xdr:rowOff>
    </xdr:from>
    <xdr:to>
      <xdr:col>73</xdr:col>
      <xdr:colOff>44450</xdr:colOff>
      <xdr:row>83</xdr:row>
      <xdr:rowOff>115207</xdr:rowOff>
    </xdr:to>
    <xdr:sp macro="" textlink="">
      <xdr:nvSpPr>
        <xdr:cNvPr id="284" name="楕円 283">
          <a:extLst>
            <a:ext uri="{FF2B5EF4-FFF2-40B4-BE49-F238E27FC236}">
              <a16:creationId xmlns:a16="http://schemas.microsoft.com/office/drawing/2014/main" id="{F49E2F71-1762-496C-8EF0-EDEB57B61E74}"/>
            </a:ext>
          </a:extLst>
        </xdr:cNvPr>
        <xdr:cNvSpPr/>
      </xdr:nvSpPr>
      <xdr:spPr>
        <a:xfrm>
          <a:off x="15240000" y="14247132"/>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125384</xdr:rowOff>
    </xdr:from>
    <xdr:ext cx="762000" cy="259045"/>
    <xdr:sp macro="" textlink="">
      <xdr:nvSpPr>
        <xdr:cNvPr id="285" name="テキスト ボックス 284">
          <a:extLst>
            <a:ext uri="{FF2B5EF4-FFF2-40B4-BE49-F238E27FC236}">
              <a16:creationId xmlns:a16="http://schemas.microsoft.com/office/drawing/2014/main" id="{33899FCF-8C33-4703-A612-5F9CFA53028E}"/>
            </a:ext>
          </a:extLst>
        </xdr:cNvPr>
        <xdr:cNvSpPr txBox="1"/>
      </xdr:nvSpPr>
      <xdr:spPr>
        <a:xfrm>
          <a:off x="14912975" y="1401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99786</xdr:rowOff>
    </xdr:from>
    <xdr:to>
      <xdr:col>68</xdr:col>
      <xdr:colOff>203200</xdr:colOff>
      <xdr:row>84</xdr:row>
      <xdr:rowOff>29936</xdr:rowOff>
    </xdr:to>
    <xdr:sp macro="" textlink="">
      <xdr:nvSpPr>
        <xdr:cNvPr id="286" name="楕円 285">
          <a:extLst>
            <a:ext uri="{FF2B5EF4-FFF2-40B4-BE49-F238E27FC236}">
              <a16:creationId xmlns:a16="http://schemas.microsoft.com/office/drawing/2014/main" id="{5CF89269-0E7B-418D-B976-067DDCE226EE}"/>
            </a:ext>
          </a:extLst>
        </xdr:cNvPr>
        <xdr:cNvSpPr/>
      </xdr:nvSpPr>
      <xdr:spPr>
        <a:xfrm>
          <a:off x="14354175" y="14330136"/>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87" name="テキスト ボックス 286">
          <a:extLst>
            <a:ext uri="{FF2B5EF4-FFF2-40B4-BE49-F238E27FC236}">
              <a16:creationId xmlns:a16="http://schemas.microsoft.com/office/drawing/2014/main" id="{B4DE17B4-88BA-4D0A-9859-7396046E8F14}"/>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30843</xdr:rowOff>
    </xdr:from>
    <xdr:to>
      <xdr:col>64</xdr:col>
      <xdr:colOff>152400</xdr:colOff>
      <xdr:row>83</xdr:row>
      <xdr:rowOff>132443</xdr:rowOff>
    </xdr:to>
    <xdr:sp macro="" textlink="">
      <xdr:nvSpPr>
        <xdr:cNvPr id="288" name="楕円 287">
          <a:extLst>
            <a:ext uri="{FF2B5EF4-FFF2-40B4-BE49-F238E27FC236}">
              <a16:creationId xmlns:a16="http://schemas.microsoft.com/office/drawing/2014/main" id="{B89BCD18-E075-456D-8388-A1644F335C9F}"/>
            </a:ext>
          </a:extLst>
        </xdr:cNvPr>
        <xdr:cNvSpPr/>
      </xdr:nvSpPr>
      <xdr:spPr>
        <a:xfrm>
          <a:off x="13465175" y="14264368"/>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142620</xdr:rowOff>
    </xdr:from>
    <xdr:ext cx="762000" cy="259045"/>
    <xdr:sp macro="" textlink="">
      <xdr:nvSpPr>
        <xdr:cNvPr id="289" name="テキスト ボックス 288">
          <a:extLst>
            <a:ext uri="{FF2B5EF4-FFF2-40B4-BE49-F238E27FC236}">
              <a16:creationId xmlns:a16="http://schemas.microsoft.com/office/drawing/2014/main" id="{997CD256-3F89-441D-B626-7A6F6A503A31}"/>
            </a:ext>
          </a:extLst>
        </xdr:cNvPr>
        <xdr:cNvSpPr txBox="1"/>
      </xdr:nvSpPr>
      <xdr:spPr>
        <a:xfrm>
          <a:off x="13134975" y="1403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FA3008BE-7217-4098-96F6-F61FA51796D4}"/>
            </a:ext>
          </a:extLst>
        </xdr:cNvPr>
        <xdr:cNvSpPr/>
      </xdr:nvSpPr>
      <xdr:spPr>
        <a:xfrm>
          <a:off x="12830175" y="882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9AADCC14-8765-4DF4-8254-E15BD39A93D1}"/>
            </a:ext>
          </a:extLst>
        </xdr:cNvPr>
        <xdr:cNvSpPr txBox="1"/>
      </xdr:nvSpPr>
      <xdr:spPr>
        <a:xfrm>
          <a:off x="13349477" y="9191625"/>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F9E03BE6-571E-4D32-8CF4-20B4250518D4}"/>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68E8E1E8-FA16-4D53-BA28-F36B65221936}"/>
            </a:ext>
          </a:extLst>
        </xdr:cNvPr>
        <xdr:cNvSpPr/>
      </xdr:nvSpPr>
      <xdr:spPr>
        <a:xfrm>
          <a:off x="17973675" y="908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FAC33447-0B8B-4798-B33F-8EBA987B2093}"/>
            </a:ext>
          </a:extLst>
        </xdr:cNvPr>
        <xdr:cNvSpPr/>
      </xdr:nvSpPr>
      <xdr:spPr>
        <a:xfrm>
          <a:off x="17973675" y="927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F2B4082A-ABDE-4A91-BA9C-D1F61F26E2ED}"/>
            </a:ext>
          </a:extLst>
        </xdr:cNvPr>
        <xdr:cNvSpPr/>
      </xdr:nvSpPr>
      <xdr:spPr>
        <a:xfrm>
          <a:off x="19621500" y="90836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37E81AE7-99C4-4D33-B0D7-01C53728E98D}"/>
            </a:ext>
          </a:extLst>
        </xdr:cNvPr>
        <xdr:cNvSpPr/>
      </xdr:nvSpPr>
      <xdr:spPr>
        <a:xfrm>
          <a:off x="19621500" y="92741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D5A51C8B-822E-4B1D-8EDC-2B16CC9ECB23}"/>
            </a:ext>
          </a:extLst>
        </xdr:cNvPr>
        <xdr:cNvSpPr/>
      </xdr:nvSpPr>
      <xdr:spPr>
        <a:xfrm>
          <a:off x="21085175" y="908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639BFCA2-C786-47C9-B78E-AEA1E8CD7A3C}"/>
            </a:ext>
          </a:extLst>
        </xdr:cNvPr>
        <xdr:cNvSpPr/>
      </xdr:nvSpPr>
      <xdr:spPr>
        <a:xfrm>
          <a:off x="21085175" y="927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E74515FA-16C2-4FB3-AF45-EC28A093F16B}"/>
            </a:ext>
          </a:extLst>
        </xdr:cNvPr>
        <xdr:cNvSpPr/>
      </xdr:nvSpPr>
      <xdr:spPr>
        <a:xfrm>
          <a:off x="12830175" y="9591675"/>
          <a:ext cx="507682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1AB3015C-7984-4047-99E1-0AE4D37F291E}"/>
            </a:ext>
          </a:extLst>
        </xdr:cNvPr>
        <xdr:cNvSpPr/>
      </xdr:nvSpPr>
      <xdr:spPr>
        <a:xfrm>
          <a:off x="18097500" y="9591675"/>
          <a:ext cx="603567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4EA9EDDB-C0FB-42A9-8A0B-48108FE4F5FB}"/>
            </a:ext>
          </a:extLst>
        </xdr:cNvPr>
        <xdr:cNvSpPr/>
      </xdr:nvSpPr>
      <xdr:spPr>
        <a:xfrm>
          <a:off x="18097500" y="959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5D600CEA-5F0C-4E13-8C6E-0455BD1A9804}"/>
            </a:ext>
          </a:extLst>
        </xdr:cNvPr>
        <xdr:cNvSpPr txBox="1"/>
      </xdr:nvSpPr>
      <xdr:spPr>
        <a:xfrm>
          <a:off x="18227675" y="9906000"/>
          <a:ext cx="5775325"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行財政改革プラン</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Ⅱ</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（計画期間：平成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年度）において、目標を上回るペースで職員数の削減が進んだ結果、類似団体平均を大きく下回っていることから、今後も引き続き適切な定員管理に努める。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ADD4CA78-23D9-4312-919E-2E5067949AA5}"/>
            </a:ext>
          </a:extLst>
        </xdr:cNvPr>
        <xdr:cNvSpPr txBox="1"/>
      </xdr:nvSpPr>
      <xdr:spPr>
        <a:xfrm>
          <a:off x="12792075" y="9401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F07E8830-6038-4978-8E39-F7D0D771F52F}"/>
            </a:ext>
          </a:extLst>
        </xdr:cNvPr>
        <xdr:cNvCxnSpPr/>
      </xdr:nvCxnSpPr>
      <xdr:spPr>
        <a:xfrm>
          <a:off x="12830175" y="1200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44277CFF-3A5D-48E4-8652-76A53C36426B}"/>
            </a:ext>
          </a:extLst>
        </xdr:cNvPr>
        <xdr:cNvSpPr txBox="1"/>
      </xdr:nvSpPr>
      <xdr:spPr>
        <a:xfrm>
          <a:off x="12068175" y="1186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48DFAD9-F652-4626-BD24-84386C4068F3}"/>
            </a:ext>
          </a:extLst>
        </xdr:cNvPr>
        <xdr:cNvCxnSpPr/>
      </xdr:nvCxnSpPr>
      <xdr:spPr>
        <a:xfrm>
          <a:off x="12830175" y="11599333"/>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FCFD4C8F-CEB7-46CE-A4C2-513E500A0399}"/>
            </a:ext>
          </a:extLst>
        </xdr:cNvPr>
        <xdr:cNvSpPr txBox="1"/>
      </xdr:nvSpPr>
      <xdr:spPr>
        <a:xfrm>
          <a:off x="12068175" y="1146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42AD20BD-CC36-4025-A933-49274E93AEB8}"/>
            </a:ext>
          </a:extLst>
        </xdr:cNvPr>
        <xdr:cNvCxnSpPr/>
      </xdr:nvCxnSpPr>
      <xdr:spPr>
        <a:xfrm>
          <a:off x="12830175" y="11197167"/>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D821980-0180-4178-89DF-0C3A55F03E1B}"/>
            </a:ext>
          </a:extLst>
        </xdr:cNvPr>
        <xdr:cNvSpPr txBox="1"/>
      </xdr:nvSpPr>
      <xdr:spPr>
        <a:xfrm>
          <a:off x="12068175" y="1105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BCA7916B-D399-4D08-AAD3-26D30FC2CD69}"/>
            </a:ext>
          </a:extLst>
        </xdr:cNvPr>
        <xdr:cNvCxnSpPr/>
      </xdr:nvCxnSpPr>
      <xdr:spPr>
        <a:xfrm>
          <a:off x="12830175" y="107981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967870F5-C6F0-489D-95EA-0ACAE56C2059}"/>
            </a:ext>
          </a:extLst>
        </xdr:cNvPr>
        <xdr:cNvSpPr txBox="1"/>
      </xdr:nvSpPr>
      <xdr:spPr>
        <a:xfrm>
          <a:off x="12068175"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6023609B-E29C-4614-9521-91335E652CC5}"/>
            </a:ext>
          </a:extLst>
        </xdr:cNvPr>
        <xdr:cNvCxnSpPr/>
      </xdr:nvCxnSpPr>
      <xdr:spPr>
        <a:xfrm>
          <a:off x="12830175" y="10396008"/>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673D4DA2-60C8-4823-AB8B-26968F7FD42A}"/>
            </a:ext>
          </a:extLst>
        </xdr:cNvPr>
        <xdr:cNvSpPr txBox="1"/>
      </xdr:nvSpPr>
      <xdr:spPr>
        <a:xfrm>
          <a:off x="12068175"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EFFCB19E-3DDB-4425-BF05-BD55F683A355}"/>
            </a:ext>
          </a:extLst>
        </xdr:cNvPr>
        <xdr:cNvCxnSpPr/>
      </xdr:nvCxnSpPr>
      <xdr:spPr>
        <a:xfrm>
          <a:off x="12830175" y="9993842"/>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77F803FB-8B92-43D7-9107-0CC99E701CDB}"/>
            </a:ext>
          </a:extLst>
        </xdr:cNvPr>
        <xdr:cNvSpPr txBox="1"/>
      </xdr:nvSpPr>
      <xdr:spPr>
        <a:xfrm>
          <a:off x="12068175"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1597483D-E52A-4DD7-9032-D5C80C58C06D}"/>
            </a:ext>
          </a:extLst>
        </xdr:cNvPr>
        <xdr:cNvCxnSpPr/>
      </xdr:nvCxnSpPr>
      <xdr:spPr>
        <a:xfrm>
          <a:off x="12830175" y="959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D5B8B773-E627-4CF1-82BB-499820743F7C}"/>
            </a:ext>
          </a:extLst>
        </xdr:cNvPr>
        <xdr:cNvSpPr txBox="1"/>
      </xdr:nvSpPr>
      <xdr:spPr>
        <a:xfrm>
          <a:off x="12068175"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741393E9-8BA3-4811-8159-28388AB4503C}"/>
            </a:ext>
          </a:extLst>
        </xdr:cNvPr>
        <xdr:cNvSpPr/>
      </xdr:nvSpPr>
      <xdr:spPr>
        <a:xfrm>
          <a:off x="12830175" y="9591675"/>
          <a:ext cx="507682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9" name="直線コネクタ 318">
          <a:extLst>
            <a:ext uri="{FF2B5EF4-FFF2-40B4-BE49-F238E27FC236}">
              <a16:creationId xmlns:a16="http://schemas.microsoft.com/office/drawing/2014/main" id="{4B84C848-2483-4F3E-B76F-B0FCCC24BBCC}"/>
            </a:ext>
          </a:extLst>
        </xdr:cNvPr>
        <xdr:cNvCxnSpPr/>
      </xdr:nvCxnSpPr>
      <xdr:spPr>
        <a:xfrm flipV="1">
          <a:off x="17021175" y="10227098"/>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20" name="定員管理の状況最小値テキスト">
          <a:extLst>
            <a:ext uri="{FF2B5EF4-FFF2-40B4-BE49-F238E27FC236}">
              <a16:creationId xmlns:a16="http://schemas.microsoft.com/office/drawing/2014/main" id="{763F4B91-DFAA-412B-9BAC-6AA31E1BB636}"/>
            </a:ext>
          </a:extLst>
        </xdr:cNvPr>
        <xdr:cNvSpPr txBox="1"/>
      </xdr:nvSpPr>
      <xdr:spPr>
        <a:xfrm>
          <a:off x="17106900" y="11476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21" name="直線コネクタ 320">
          <a:extLst>
            <a:ext uri="{FF2B5EF4-FFF2-40B4-BE49-F238E27FC236}">
              <a16:creationId xmlns:a16="http://schemas.microsoft.com/office/drawing/2014/main" id="{3B967936-CE24-462E-B84D-197FA7890776}"/>
            </a:ext>
          </a:extLst>
        </xdr:cNvPr>
        <xdr:cNvCxnSpPr/>
      </xdr:nvCxnSpPr>
      <xdr:spPr>
        <a:xfrm>
          <a:off x="16932275" y="1150397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a:extLst>
            <a:ext uri="{FF2B5EF4-FFF2-40B4-BE49-F238E27FC236}">
              <a16:creationId xmlns:a16="http://schemas.microsoft.com/office/drawing/2014/main" id="{45658FDD-F882-4EEA-BA25-C899DF139484}"/>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a:extLst>
            <a:ext uri="{FF2B5EF4-FFF2-40B4-BE49-F238E27FC236}">
              <a16:creationId xmlns:a16="http://schemas.microsoft.com/office/drawing/2014/main" id="{79F03B1F-74FB-4634-903C-BE0EE00598DB}"/>
            </a:ext>
          </a:extLst>
        </xdr:cNvPr>
        <xdr:cNvCxnSpPr/>
      </xdr:nvCxnSpPr>
      <xdr:spPr>
        <a:xfrm>
          <a:off x="16932275" y="1022709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63077</xdr:rowOff>
    </xdr:from>
    <xdr:to>
      <xdr:col>81</xdr:col>
      <xdr:colOff>44450</xdr:colOff>
      <xdr:row>61</xdr:row>
      <xdr:rowOff>71120</xdr:rowOff>
    </xdr:to>
    <xdr:cxnSp macro="">
      <xdr:nvCxnSpPr>
        <xdr:cNvPr id="324" name="直線コネクタ 323">
          <a:extLst>
            <a:ext uri="{FF2B5EF4-FFF2-40B4-BE49-F238E27FC236}">
              <a16:creationId xmlns:a16="http://schemas.microsoft.com/office/drawing/2014/main" id="{26FA0A58-C197-469B-A00B-D96F3EF473A5}"/>
            </a:ext>
          </a:extLst>
        </xdr:cNvPr>
        <xdr:cNvCxnSpPr/>
      </xdr:nvCxnSpPr>
      <xdr:spPr>
        <a:xfrm>
          <a:off x="16182975" y="1052470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118550</xdr:rowOff>
    </xdr:from>
    <xdr:ext cx="762000" cy="259045"/>
    <xdr:sp macro="" textlink="">
      <xdr:nvSpPr>
        <xdr:cNvPr id="325" name="定員管理の状況平均値テキスト">
          <a:extLst>
            <a:ext uri="{FF2B5EF4-FFF2-40B4-BE49-F238E27FC236}">
              <a16:creationId xmlns:a16="http://schemas.microsoft.com/office/drawing/2014/main" id="{3A6B012D-9CBC-4773-8EF3-0900070F6204}"/>
            </a:ext>
          </a:extLst>
        </xdr:cNvPr>
        <xdr:cNvSpPr txBox="1"/>
      </xdr:nvSpPr>
      <xdr:spPr>
        <a:xfrm>
          <a:off x="17106900" y="1074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6" name="フローチャート: 判断 325">
          <a:extLst>
            <a:ext uri="{FF2B5EF4-FFF2-40B4-BE49-F238E27FC236}">
              <a16:creationId xmlns:a16="http://schemas.microsoft.com/office/drawing/2014/main" id="{E9EDB898-2B89-47C0-AEAE-726753763435}"/>
            </a:ext>
          </a:extLst>
        </xdr:cNvPr>
        <xdr:cNvSpPr/>
      </xdr:nvSpPr>
      <xdr:spPr>
        <a:xfrm>
          <a:off x="16970375" y="10779548"/>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55033</xdr:rowOff>
    </xdr:from>
    <xdr:to>
      <xdr:col>77</xdr:col>
      <xdr:colOff>44450</xdr:colOff>
      <xdr:row>61</xdr:row>
      <xdr:rowOff>63077</xdr:rowOff>
    </xdr:to>
    <xdr:cxnSp macro="">
      <xdr:nvCxnSpPr>
        <xdr:cNvPr id="327" name="直線コネクタ 326">
          <a:extLst>
            <a:ext uri="{FF2B5EF4-FFF2-40B4-BE49-F238E27FC236}">
              <a16:creationId xmlns:a16="http://schemas.microsoft.com/office/drawing/2014/main" id="{7E1C8192-95D0-4812-ADAF-B9940F4D2C72}"/>
            </a:ext>
          </a:extLst>
        </xdr:cNvPr>
        <xdr:cNvCxnSpPr/>
      </xdr:nvCxnSpPr>
      <xdr:spPr>
        <a:xfrm>
          <a:off x="15293975" y="10513483"/>
          <a:ext cx="889000" cy="1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8" name="フローチャート: 判断 327">
          <a:extLst>
            <a:ext uri="{FF2B5EF4-FFF2-40B4-BE49-F238E27FC236}">
              <a16:creationId xmlns:a16="http://schemas.microsoft.com/office/drawing/2014/main" id="{A3CF0AC1-C936-4C03-BEB6-FFCC3F745B94}"/>
            </a:ext>
          </a:extLst>
        </xdr:cNvPr>
        <xdr:cNvSpPr/>
      </xdr:nvSpPr>
      <xdr:spPr>
        <a:xfrm>
          <a:off x="16132175" y="10764308"/>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49335</xdr:rowOff>
    </xdr:from>
    <xdr:ext cx="736600" cy="259045"/>
    <xdr:sp macro="" textlink="">
      <xdr:nvSpPr>
        <xdr:cNvPr id="329" name="テキスト ボックス 328">
          <a:extLst>
            <a:ext uri="{FF2B5EF4-FFF2-40B4-BE49-F238E27FC236}">
              <a16:creationId xmlns:a16="http://schemas.microsoft.com/office/drawing/2014/main" id="{084B2B84-C4DA-4B07-84E2-81298379CC1C}"/>
            </a:ext>
          </a:extLst>
        </xdr:cNvPr>
        <xdr:cNvSpPr txBox="1"/>
      </xdr:nvSpPr>
      <xdr:spPr>
        <a:xfrm>
          <a:off x="15801975" y="10853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40957</xdr:rowOff>
    </xdr:from>
    <xdr:to>
      <xdr:col>72</xdr:col>
      <xdr:colOff>203200</xdr:colOff>
      <xdr:row>61</xdr:row>
      <xdr:rowOff>55033</xdr:rowOff>
    </xdr:to>
    <xdr:cxnSp macro="">
      <xdr:nvCxnSpPr>
        <xdr:cNvPr id="330" name="直線コネクタ 329">
          <a:extLst>
            <a:ext uri="{FF2B5EF4-FFF2-40B4-BE49-F238E27FC236}">
              <a16:creationId xmlns:a16="http://schemas.microsoft.com/office/drawing/2014/main" id="{11167C24-6B7F-46E8-910B-B836031ACF9D}"/>
            </a:ext>
          </a:extLst>
        </xdr:cNvPr>
        <xdr:cNvCxnSpPr/>
      </xdr:nvCxnSpPr>
      <xdr:spPr>
        <a:xfrm>
          <a:off x="14401800" y="10499407"/>
          <a:ext cx="892175"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53446</xdr:rowOff>
    </xdr:from>
    <xdr:to>
      <xdr:col>73</xdr:col>
      <xdr:colOff>44450</xdr:colOff>
      <xdr:row>63</xdr:row>
      <xdr:rowOff>155046</xdr:rowOff>
    </xdr:to>
    <xdr:sp macro="" textlink="">
      <xdr:nvSpPr>
        <xdr:cNvPr id="331" name="フローチャート: 判断 330">
          <a:extLst>
            <a:ext uri="{FF2B5EF4-FFF2-40B4-BE49-F238E27FC236}">
              <a16:creationId xmlns:a16="http://schemas.microsoft.com/office/drawing/2014/main" id="{67DE9F35-A749-411F-BF97-C8B49B58D0FA}"/>
            </a:ext>
          </a:extLst>
        </xdr:cNvPr>
        <xdr:cNvSpPr/>
      </xdr:nvSpPr>
      <xdr:spPr>
        <a:xfrm>
          <a:off x="15240000" y="10854796"/>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139823</xdr:rowOff>
    </xdr:from>
    <xdr:ext cx="762000" cy="259045"/>
    <xdr:sp macro="" textlink="">
      <xdr:nvSpPr>
        <xdr:cNvPr id="332" name="テキスト ボックス 331">
          <a:extLst>
            <a:ext uri="{FF2B5EF4-FFF2-40B4-BE49-F238E27FC236}">
              <a16:creationId xmlns:a16="http://schemas.microsoft.com/office/drawing/2014/main" id="{53842703-828B-4393-BE7D-69A26B4D916C}"/>
            </a:ext>
          </a:extLst>
        </xdr:cNvPr>
        <xdr:cNvSpPr txBox="1"/>
      </xdr:nvSpPr>
      <xdr:spPr>
        <a:xfrm>
          <a:off x="14912975" y="1094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14817</xdr:rowOff>
    </xdr:from>
    <xdr:to>
      <xdr:col>68</xdr:col>
      <xdr:colOff>152400</xdr:colOff>
      <xdr:row>61</xdr:row>
      <xdr:rowOff>40957</xdr:rowOff>
    </xdr:to>
    <xdr:cxnSp macro="">
      <xdr:nvCxnSpPr>
        <xdr:cNvPr id="333" name="直線コネクタ 332">
          <a:extLst>
            <a:ext uri="{FF2B5EF4-FFF2-40B4-BE49-F238E27FC236}">
              <a16:creationId xmlns:a16="http://schemas.microsoft.com/office/drawing/2014/main" id="{781F1471-CFB5-428A-A87D-57DC41972CE4}"/>
            </a:ext>
          </a:extLst>
        </xdr:cNvPr>
        <xdr:cNvCxnSpPr/>
      </xdr:nvCxnSpPr>
      <xdr:spPr>
        <a:xfrm>
          <a:off x="13515975" y="10473267"/>
          <a:ext cx="885825"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75565</xdr:rowOff>
    </xdr:from>
    <xdr:to>
      <xdr:col>68</xdr:col>
      <xdr:colOff>203200</xdr:colOff>
      <xdr:row>64</xdr:row>
      <xdr:rowOff>5715</xdr:rowOff>
    </xdr:to>
    <xdr:sp macro="" textlink="">
      <xdr:nvSpPr>
        <xdr:cNvPr id="334" name="フローチャート: 判断 333">
          <a:extLst>
            <a:ext uri="{FF2B5EF4-FFF2-40B4-BE49-F238E27FC236}">
              <a16:creationId xmlns:a16="http://schemas.microsoft.com/office/drawing/2014/main" id="{DCB91940-6041-4606-BC99-FCBEC1BB74FF}"/>
            </a:ext>
          </a:extLst>
        </xdr:cNvPr>
        <xdr:cNvSpPr/>
      </xdr:nvSpPr>
      <xdr:spPr>
        <a:xfrm>
          <a:off x="14354175" y="1087691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161942</xdr:rowOff>
    </xdr:from>
    <xdr:ext cx="762000" cy="259045"/>
    <xdr:sp macro="" textlink="">
      <xdr:nvSpPr>
        <xdr:cNvPr id="335" name="テキスト ボックス 334">
          <a:extLst>
            <a:ext uri="{FF2B5EF4-FFF2-40B4-BE49-F238E27FC236}">
              <a16:creationId xmlns:a16="http://schemas.microsoft.com/office/drawing/2014/main" id="{E6BA9BEC-0A76-417B-9668-DB89F43866AB}"/>
            </a:ext>
          </a:extLst>
        </xdr:cNvPr>
        <xdr:cNvSpPr txBox="1"/>
      </xdr:nvSpPr>
      <xdr:spPr>
        <a:xfrm>
          <a:off x="14020800" y="1096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45403</xdr:rowOff>
    </xdr:from>
    <xdr:to>
      <xdr:col>64</xdr:col>
      <xdr:colOff>152400</xdr:colOff>
      <xdr:row>63</xdr:row>
      <xdr:rowOff>147003</xdr:rowOff>
    </xdr:to>
    <xdr:sp macro="" textlink="">
      <xdr:nvSpPr>
        <xdr:cNvPr id="336" name="フローチャート: 判断 335">
          <a:extLst>
            <a:ext uri="{FF2B5EF4-FFF2-40B4-BE49-F238E27FC236}">
              <a16:creationId xmlns:a16="http://schemas.microsoft.com/office/drawing/2014/main" id="{7C226790-E2B1-4408-A109-D6F621F134C6}"/>
            </a:ext>
          </a:extLst>
        </xdr:cNvPr>
        <xdr:cNvSpPr/>
      </xdr:nvSpPr>
      <xdr:spPr>
        <a:xfrm>
          <a:off x="13465175" y="10849928"/>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131780</xdr:rowOff>
    </xdr:from>
    <xdr:ext cx="762000" cy="259045"/>
    <xdr:sp macro="" textlink="">
      <xdr:nvSpPr>
        <xdr:cNvPr id="337" name="テキスト ボックス 336">
          <a:extLst>
            <a:ext uri="{FF2B5EF4-FFF2-40B4-BE49-F238E27FC236}">
              <a16:creationId xmlns:a16="http://schemas.microsoft.com/office/drawing/2014/main" id="{A5FC777B-898D-40DC-B201-44D4648FD1F8}"/>
            </a:ext>
          </a:extLst>
        </xdr:cNvPr>
        <xdr:cNvSpPr txBox="1"/>
      </xdr:nvSpPr>
      <xdr:spPr>
        <a:xfrm>
          <a:off x="13134975"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2C8C533B-9A8A-4534-BF53-DE19868EF06D}"/>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42B1C8CB-F78A-4E05-B7C5-0329236BC465}"/>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2C0C1B3C-5132-44B4-A923-0C37B1BAFA6D}"/>
            </a:ext>
          </a:extLst>
        </xdr:cNvPr>
        <xdr:cNvSpPr txBox="1"/>
      </xdr:nvSpPr>
      <xdr:spPr>
        <a:xfrm>
          <a:off x="150780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C5851925-406B-4C86-B21D-CBA7F781B93C}"/>
            </a:ext>
          </a:extLst>
        </xdr:cNvPr>
        <xdr:cNvSpPr txBox="1"/>
      </xdr:nvSpPr>
      <xdr:spPr>
        <a:xfrm>
          <a:off x="141890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8F9FA597-3588-44E1-AF07-07FCE16E419D}"/>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20320</xdr:rowOff>
    </xdr:from>
    <xdr:to>
      <xdr:col>81</xdr:col>
      <xdr:colOff>95250</xdr:colOff>
      <xdr:row>61</xdr:row>
      <xdr:rowOff>121920</xdr:rowOff>
    </xdr:to>
    <xdr:sp macro="" textlink="">
      <xdr:nvSpPr>
        <xdr:cNvPr id="343" name="楕円 342">
          <a:extLst>
            <a:ext uri="{FF2B5EF4-FFF2-40B4-BE49-F238E27FC236}">
              <a16:creationId xmlns:a16="http://schemas.microsoft.com/office/drawing/2014/main" id="{F5011C7D-826C-4743-9465-3725F4B5B38C}"/>
            </a:ext>
          </a:extLst>
        </xdr:cNvPr>
        <xdr:cNvSpPr/>
      </xdr:nvSpPr>
      <xdr:spPr>
        <a:xfrm>
          <a:off x="16970375" y="1047877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36847</xdr:rowOff>
    </xdr:from>
    <xdr:ext cx="762000" cy="259045"/>
    <xdr:sp macro="" textlink="">
      <xdr:nvSpPr>
        <xdr:cNvPr id="344" name="定員管理の状況該当値テキスト">
          <a:extLst>
            <a:ext uri="{FF2B5EF4-FFF2-40B4-BE49-F238E27FC236}">
              <a16:creationId xmlns:a16="http://schemas.microsoft.com/office/drawing/2014/main" id="{36C00081-B16E-4A74-ADE6-936D649AAB94}"/>
            </a:ext>
          </a:extLst>
        </xdr:cNvPr>
        <xdr:cNvSpPr txBox="1"/>
      </xdr:nvSpPr>
      <xdr:spPr>
        <a:xfrm>
          <a:off x="171069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12277</xdr:rowOff>
    </xdr:from>
    <xdr:to>
      <xdr:col>77</xdr:col>
      <xdr:colOff>95250</xdr:colOff>
      <xdr:row>61</xdr:row>
      <xdr:rowOff>113877</xdr:rowOff>
    </xdr:to>
    <xdr:sp macro="" textlink="">
      <xdr:nvSpPr>
        <xdr:cNvPr id="345" name="楕円 344">
          <a:extLst>
            <a:ext uri="{FF2B5EF4-FFF2-40B4-BE49-F238E27FC236}">
              <a16:creationId xmlns:a16="http://schemas.microsoft.com/office/drawing/2014/main" id="{29AEBDA2-6E08-44B1-85C7-6A622C5611FB}"/>
            </a:ext>
          </a:extLst>
        </xdr:cNvPr>
        <xdr:cNvSpPr/>
      </xdr:nvSpPr>
      <xdr:spPr>
        <a:xfrm>
          <a:off x="16132175" y="10473902"/>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124054</xdr:rowOff>
    </xdr:from>
    <xdr:ext cx="736600" cy="259045"/>
    <xdr:sp macro="" textlink="">
      <xdr:nvSpPr>
        <xdr:cNvPr id="346" name="テキスト ボックス 345">
          <a:extLst>
            <a:ext uri="{FF2B5EF4-FFF2-40B4-BE49-F238E27FC236}">
              <a16:creationId xmlns:a16="http://schemas.microsoft.com/office/drawing/2014/main" id="{7A0A26EF-67F1-443D-92E4-B6D424B70B2A}"/>
            </a:ext>
          </a:extLst>
        </xdr:cNvPr>
        <xdr:cNvSpPr txBox="1"/>
      </xdr:nvSpPr>
      <xdr:spPr>
        <a:xfrm>
          <a:off x="15801975" y="10242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4233</xdr:rowOff>
    </xdr:from>
    <xdr:to>
      <xdr:col>73</xdr:col>
      <xdr:colOff>44450</xdr:colOff>
      <xdr:row>61</xdr:row>
      <xdr:rowOff>105833</xdr:rowOff>
    </xdr:to>
    <xdr:sp macro="" textlink="">
      <xdr:nvSpPr>
        <xdr:cNvPr id="347" name="楕円 346">
          <a:extLst>
            <a:ext uri="{FF2B5EF4-FFF2-40B4-BE49-F238E27FC236}">
              <a16:creationId xmlns:a16="http://schemas.microsoft.com/office/drawing/2014/main" id="{86DBE337-AD22-4454-B341-63A85A99DD0B}"/>
            </a:ext>
          </a:extLst>
        </xdr:cNvPr>
        <xdr:cNvSpPr/>
      </xdr:nvSpPr>
      <xdr:spPr>
        <a:xfrm>
          <a:off x="15240000" y="1046268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116010</xdr:rowOff>
    </xdr:from>
    <xdr:ext cx="762000" cy="259045"/>
    <xdr:sp macro="" textlink="">
      <xdr:nvSpPr>
        <xdr:cNvPr id="348" name="テキスト ボックス 347">
          <a:extLst>
            <a:ext uri="{FF2B5EF4-FFF2-40B4-BE49-F238E27FC236}">
              <a16:creationId xmlns:a16="http://schemas.microsoft.com/office/drawing/2014/main" id="{A0E7BA5E-B305-481F-87CC-018405D6102F}"/>
            </a:ext>
          </a:extLst>
        </xdr:cNvPr>
        <xdr:cNvSpPr txBox="1"/>
      </xdr:nvSpPr>
      <xdr:spPr>
        <a:xfrm>
          <a:off x="14912975"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161607</xdr:rowOff>
    </xdr:from>
    <xdr:to>
      <xdr:col>68</xdr:col>
      <xdr:colOff>203200</xdr:colOff>
      <xdr:row>61</xdr:row>
      <xdr:rowOff>91757</xdr:rowOff>
    </xdr:to>
    <xdr:sp macro="" textlink="">
      <xdr:nvSpPr>
        <xdr:cNvPr id="349" name="楕円 348">
          <a:extLst>
            <a:ext uri="{FF2B5EF4-FFF2-40B4-BE49-F238E27FC236}">
              <a16:creationId xmlns:a16="http://schemas.microsoft.com/office/drawing/2014/main" id="{3604836B-430D-489F-8267-1FA0F8375080}"/>
            </a:ext>
          </a:extLst>
        </xdr:cNvPr>
        <xdr:cNvSpPr/>
      </xdr:nvSpPr>
      <xdr:spPr>
        <a:xfrm>
          <a:off x="14354175" y="10451782"/>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101934</xdr:rowOff>
    </xdr:from>
    <xdr:ext cx="762000" cy="259045"/>
    <xdr:sp macro="" textlink="">
      <xdr:nvSpPr>
        <xdr:cNvPr id="350" name="テキスト ボックス 349">
          <a:extLst>
            <a:ext uri="{FF2B5EF4-FFF2-40B4-BE49-F238E27FC236}">
              <a16:creationId xmlns:a16="http://schemas.microsoft.com/office/drawing/2014/main" id="{8E8ECA0B-0638-4FB1-AC23-99367423CACE}"/>
            </a:ext>
          </a:extLst>
        </xdr:cNvPr>
        <xdr:cNvSpPr txBox="1"/>
      </xdr:nvSpPr>
      <xdr:spPr>
        <a:xfrm>
          <a:off x="14020800" y="10220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135467</xdr:rowOff>
    </xdr:from>
    <xdr:to>
      <xdr:col>64</xdr:col>
      <xdr:colOff>152400</xdr:colOff>
      <xdr:row>61</xdr:row>
      <xdr:rowOff>65617</xdr:rowOff>
    </xdr:to>
    <xdr:sp macro="" textlink="">
      <xdr:nvSpPr>
        <xdr:cNvPr id="351" name="楕円 350">
          <a:extLst>
            <a:ext uri="{FF2B5EF4-FFF2-40B4-BE49-F238E27FC236}">
              <a16:creationId xmlns:a16="http://schemas.microsoft.com/office/drawing/2014/main" id="{AAC10435-6C94-4D99-BEA1-F701FD0305FD}"/>
            </a:ext>
          </a:extLst>
        </xdr:cNvPr>
        <xdr:cNvSpPr/>
      </xdr:nvSpPr>
      <xdr:spPr>
        <a:xfrm>
          <a:off x="13465175" y="10422467"/>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75794</xdr:rowOff>
    </xdr:from>
    <xdr:ext cx="762000" cy="259045"/>
    <xdr:sp macro="" textlink="">
      <xdr:nvSpPr>
        <xdr:cNvPr id="352" name="テキスト ボックス 351">
          <a:extLst>
            <a:ext uri="{FF2B5EF4-FFF2-40B4-BE49-F238E27FC236}">
              <a16:creationId xmlns:a16="http://schemas.microsoft.com/office/drawing/2014/main" id="{3C3F7A86-242C-4FB4-919D-383B3109EC2E}"/>
            </a:ext>
          </a:extLst>
        </xdr:cNvPr>
        <xdr:cNvSpPr txBox="1"/>
      </xdr:nvSpPr>
      <xdr:spPr>
        <a:xfrm>
          <a:off x="13134975"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4107718A-2DDB-4AED-9B82-2CB7A16B48D4}"/>
            </a:ext>
          </a:extLst>
        </xdr:cNvPr>
        <xdr:cNvSpPr/>
      </xdr:nvSpPr>
      <xdr:spPr>
        <a:xfrm>
          <a:off x="12830175" y="501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F4920306-3261-4207-B8AA-5088FD6B65D3}"/>
            </a:ext>
          </a:extLst>
        </xdr:cNvPr>
        <xdr:cNvSpPr txBox="1"/>
      </xdr:nvSpPr>
      <xdr:spPr>
        <a:xfrm>
          <a:off x="13675174" y="5381625"/>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E18B2D09-32F4-4DC9-AEA9-B3A053F9DBC6}"/>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843C783-68E4-45EE-9BC8-BAF12E5B65E0}"/>
            </a:ext>
          </a:extLst>
        </xdr:cNvPr>
        <xdr:cNvSpPr/>
      </xdr:nvSpPr>
      <xdr:spPr>
        <a:xfrm>
          <a:off x="17973675" y="527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1E0755EA-D102-4690-A375-A3DE612CFB12}"/>
            </a:ext>
          </a:extLst>
        </xdr:cNvPr>
        <xdr:cNvSpPr/>
      </xdr:nvSpPr>
      <xdr:spPr>
        <a:xfrm>
          <a:off x="17973675" y="546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95FBEAAE-EBF2-4A4E-95FE-052A9E20AA47}"/>
            </a:ext>
          </a:extLst>
        </xdr:cNvPr>
        <xdr:cNvSpPr/>
      </xdr:nvSpPr>
      <xdr:spPr>
        <a:xfrm>
          <a:off x="19621500" y="52736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D4203A80-4637-42F7-80E3-D471FB18E5B7}"/>
            </a:ext>
          </a:extLst>
        </xdr:cNvPr>
        <xdr:cNvSpPr/>
      </xdr:nvSpPr>
      <xdr:spPr>
        <a:xfrm>
          <a:off x="19621500" y="54641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B8764C0-89A2-4DE3-BDDB-B5CEEBA077B4}"/>
            </a:ext>
          </a:extLst>
        </xdr:cNvPr>
        <xdr:cNvSpPr/>
      </xdr:nvSpPr>
      <xdr:spPr>
        <a:xfrm>
          <a:off x="21085175" y="527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DE14D142-A089-4271-8F7E-0F811F360832}"/>
            </a:ext>
          </a:extLst>
        </xdr:cNvPr>
        <xdr:cNvSpPr/>
      </xdr:nvSpPr>
      <xdr:spPr>
        <a:xfrm>
          <a:off x="21085175" y="546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8E53E95D-E06E-4DD2-BC90-97B1AE8B2AB6}"/>
            </a:ext>
          </a:extLst>
        </xdr:cNvPr>
        <xdr:cNvSpPr/>
      </xdr:nvSpPr>
      <xdr:spPr>
        <a:xfrm>
          <a:off x="12830175" y="5781675"/>
          <a:ext cx="507682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D6EDD178-EBC0-4F4B-8509-334F1E4D639E}"/>
            </a:ext>
          </a:extLst>
        </xdr:cNvPr>
        <xdr:cNvSpPr/>
      </xdr:nvSpPr>
      <xdr:spPr>
        <a:xfrm>
          <a:off x="18097500" y="5781675"/>
          <a:ext cx="603567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E72498EE-63F9-4FEE-8A02-1A6529FB5C9D}"/>
            </a:ext>
          </a:extLst>
        </xdr:cNvPr>
        <xdr:cNvSpPr/>
      </xdr:nvSpPr>
      <xdr:spPr>
        <a:xfrm>
          <a:off x="18097500" y="578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7D1B49FC-342E-45EF-B221-E57A192E1F7F}"/>
            </a:ext>
          </a:extLst>
        </xdr:cNvPr>
        <xdr:cNvSpPr txBox="1"/>
      </xdr:nvSpPr>
      <xdr:spPr>
        <a:xfrm>
          <a:off x="18227675" y="6096000"/>
          <a:ext cx="5775325"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令和３年度、公営企業（下水道事業）における利率見直し時の一括償還の実施により一般会計からの繰出金が増加した影響で比率が一時的に悪化したものの、令和４年度においては、単年度実質公債費比率が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 ント、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カ年平均が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ポイントそれぞれ改善することとなった。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野崎駅・四条畷駅周辺整備事業や新庁舎整備事業などの大型事業、公共施設の老朽化対策費用等により起債が増加し、公債費は高い水準で推移することが見込まれているため、その動向に十分に留意し、公債費の適切な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C8C81E7E-5E1F-4B3E-85DC-FC7AB2447A3E}"/>
            </a:ext>
          </a:extLst>
        </xdr:cNvPr>
        <xdr:cNvSpPr txBox="1"/>
      </xdr:nvSpPr>
      <xdr:spPr>
        <a:xfrm>
          <a:off x="12792075" y="5591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EC1F43B9-C5BB-4D69-B477-C3ED7DDAA537}"/>
            </a:ext>
          </a:extLst>
        </xdr:cNvPr>
        <xdr:cNvCxnSpPr/>
      </xdr:nvCxnSpPr>
      <xdr:spPr>
        <a:xfrm>
          <a:off x="12830175" y="819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9607261F-5629-4C87-B80E-203042662FE3}"/>
            </a:ext>
          </a:extLst>
        </xdr:cNvPr>
        <xdr:cNvSpPr txBox="1"/>
      </xdr:nvSpPr>
      <xdr:spPr>
        <a:xfrm>
          <a:off x="12068175" y="805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B1B69911-9D05-42CA-AB94-785EBFCDEA8B}"/>
            </a:ext>
          </a:extLst>
        </xdr:cNvPr>
        <xdr:cNvCxnSpPr/>
      </xdr:nvCxnSpPr>
      <xdr:spPr>
        <a:xfrm>
          <a:off x="12830175" y="784678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5DD8A2BF-889C-4469-B204-0CDCBA517EB8}"/>
            </a:ext>
          </a:extLst>
        </xdr:cNvPr>
        <xdr:cNvSpPr txBox="1"/>
      </xdr:nvSpPr>
      <xdr:spPr>
        <a:xfrm>
          <a:off x="12068175" y="770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4864C0C5-9E0D-4B4F-8108-3B400064D36A}"/>
            </a:ext>
          </a:extLst>
        </xdr:cNvPr>
        <xdr:cNvCxnSpPr/>
      </xdr:nvCxnSpPr>
      <xdr:spPr>
        <a:xfrm>
          <a:off x="12830175" y="7502072"/>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C2F74380-6418-4A50-A44A-00AA88239382}"/>
            </a:ext>
          </a:extLst>
        </xdr:cNvPr>
        <xdr:cNvSpPr txBox="1"/>
      </xdr:nvSpPr>
      <xdr:spPr>
        <a:xfrm>
          <a:off x="12068175" y="736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CEB84174-8CE8-404A-BCE7-450BDE205CFA}"/>
            </a:ext>
          </a:extLst>
        </xdr:cNvPr>
        <xdr:cNvCxnSpPr/>
      </xdr:nvCxnSpPr>
      <xdr:spPr>
        <a:xfrm>
          <a:off x="12830175" y="7160532"/>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B634B9B1-A7E1-459D-844D-091D093F8E37}"/>
            </a:ext>
          </a:extLst>
        </xdr:cNvPr>
        <xdr:cNvSpPr txBox="1"/>
      </xdr:nvSpPr>
      <xdr:spPr>
        <a:xfrm>
          <a:off x="12068175"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12DAC878-0E62-4484-8009-C6057085E5B6}"/>
            </a:ext>
          </a:extLst>
        </xdr:cNvPr>
        <xdr:cNvCxnSpPr/>
      </xdr:nvCxnSpPr>
      <xdr:spPr>
        <a:xfrm>
          <a:off x="12830175" y="6815818"/>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7296089E-35C1-4C88-89B6-EF2B8837C269}"/>
            </a:ext>
          </a:extLst>
        </xdr:cNvPr>
        <xdr:cNvSpPr txBox="1"/>
      </xdr:nvSpPr>
      <xdr:spPr>
        <a:xfrm>
          <a:off x="12068175"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44249E53-49A9-4C81-A111-AE30FA3E0B5F}"/>
            </a:ext>
          </a:extLst>
        </xdr:cNvPr>
        <xdr:cNvCxnSpPr/>
      </xdr:nvCxnSpPr>
      <xdr:spPr>
        <a:xfrm>
          <a:off x="12830175" y="6471103"/>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D9B9FED7-2ED3-4D41-80F9-53468C6CF1CD}"/>
            </a:ext>
          </a:extLst>
        </xdr:cNvPr>
        <xdr:cNvSpPr txBox="1"/>
      </xdr:nvSpPr>
      <xdr:spPr>
        <a:xfrm>
          <a:off x="12068175"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8B357A1-CDC0-4F43-94E7-3973C6BBEE78}"/>
            </a:ext>
          </a:extLst>
        </xdr:cNvPr>
        <xdr:cNvCxnSpPr/>
      </xdr:nvCxnSpPr>
      <xdr:spPr>
        <a:xfrm>
          <a:off x="12830175" y="6126389"/>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3D7711D1-EDC2-4CA5-AA45-322012150018}"/>
            </a:ext>
          </a:extLst>
        </xdr:cNvPr>
        <xdr:cNvCxnSpPr/>
      </xdr:nvCxnSpPr>
      <xdr:spPr>
        <a:xfrm>
          <a:off x="12830175" y="578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D9B25175-115F-4D30-8DE4-A65DC1B990B7}"/>
            </a:ext>
          </a:extLst>
        </xdr:cNvPr>
        <xdr:cNvSpPr/>
      </xdr:nvSpPr>
      <xdr:spPr>
        <a:xfrm>
          <a:off x="12830175" y="5781675"/>
          <a:ext cx="507682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2" name="直線コネクタ 381">
          <a:extLst>
            <a:ext uri="{FF2B5EF4-FFF2-40B4-BE49-F238E27FC236}">
              <a16:creationId xmlns:a16="http://schemas.microsoft.com/office/drawing/2014/main" id="{C968EC13-82E2-482A-A91C-B05E505C9FA1}"/>
            </a:ext>
          </a:extLst>
        </xdr:cNvPr>
        <xdr:cNvCxnSpPr/>
      </xdr:nvCxnSpPr>
      <xdr:spPr>
        <a:xfrm flipV="1">
          <a:off x="17021175"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3" name="公債費負担の状況最小値テキスト">
          <a:extLst>
            <a:ext uri="{FF2B5EF4-FFF2-40B4-BE49-F238E27FC236}">
              <a16:creationId xmlns:a16="http://schemas.microsoft.com/office/drawing/2014/main" id="{81280F71-98D5-4EA9-B61A-3D7AF3075F8E}"/>
            </a:ext>
          </a:extLst>
        </xdr:cNvPr>
        <xdr:cNvSpPr txBox="1"/>
      </xdr:nvSpPr>
      <xdr:spPr>
        <a:xfrm>
          <a:off x="17106900" y="7592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4" name="直線コネクタ 383">
          <a:extLst>
            <a:ext uri="{FF2B5EF4-FFF2-40B4-BE49-F238E27FC236}">
              <a16:creationId xmlns:a16="http://schemas.microsoft.com/office/drawing/2014/main" id="{42EB40A4-0413-42E1-A624-28C74B32B29D}"/>
            </a:ext>
          </a:extLst>
        </xdr:cNvPr>
        <xdr:cNvCxnSpPr/>
      </xdr:nvCxnSpPr>
      <xdr:spPr>
        <a:xfrm>
          <a:off x="16932275" y="7616976"/>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5" name="公債費負担の状況最大値テキスト">
          <a:extLst>
            <a:ext uri="{FF2B5EF4-FFF2-40B4-BE49-F238E27FC236}">
              <a16:creationId xmlns:a16="http://schemas.microsoft.com/office/drawing/2014/main" id="{3FA5CE86-3257-4A56-B0B9-E364E16814C5}"/>
            </a:ext>
          </a:extLst>
        </xdr:cNvPr>
        <xdr:cNvSpPr txBox="1"/>
      </xdr:nvSpPr>
      <xdr:spPr>
        <a:xfrm>
          <a:off x="17106900" y="580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6" name="直線コネクタ 385">
          <a:extLst>
            <a:ext uri="{FF2B5EF4-FFF2-40B4-BE49-F238E27FC236}">
              <a16:creationId xmlns:a16="http://schemas.microsoft.com/office/drawing/2014/main" id="{8B519609-902E-45BF-B368-A189D2BCDCD4}"/>
            </a:ext>
          </a:extLst>
        </xdr:cNvPr>
        <xdr:cNvCxnSpPr/>
      </xdr:nvCxnSpPr>
      <xdr:spPr>
        <a:xfrm>
          <a:off x="16932275" y="605427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42</xdr:row>
      <xdr:rowOff>13909</xdr:rowOff>
    </xdr:to>
    <xdr:cxnSp macro="">
      <xdr:nvCxnSpPr>
        <xdr:cNvPr id="387" name="直線コネクタ 386">
          <a:extLst>
            <a:ext uri="{FF2B5EF4-FFF2-40B4-BE49-F238E27FC236}">
              <a16:creationId xmlns:a16="http://schemas.microsoft.com/office/drawing/2014/main" id="{EE147082-80AD-42E0-B5EF-809CFE2F97ED}"/>
            </a:ext>
          </a:extLst>
        </xdr:cNvPr>
        <xdr:cNvCxnSpPr/>
      </xdr:nvCxnSpPr>
      <xdr:spPr>
        <a:xfrm flipV="1">
          <a:off x="16182975" y="6988175"/>
          <a:ext cx="838200" cy="2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59768</xdr:rowOff>
    </xdr:from>
    <xdr:ext cx="762000" cy="259045"/>
    <xdr:sp macro="" textlink="">
      <xdr:nvSpPr>
        <xdr:cNvPr id="388" name="公債費負担の状況平均値テキスト">
          <a:extLst>
            <a:ext uri="{FF2B5EF4-FFF2-40B4-BE49-F238E27FC236}">
              <a16:creationId xmlns:a16="http://schemas.microsoft.com/office/drawing/2014/main" id="{7A1D427F-4D0F-4104-9C88-33A9D54EC8FA}"/>
            </a:ext>
          </a:extLst>
        </xdr:cNvPr>
        <xdr:cNvSpPr txBox="1"/>
      </xdr:nvSpPr>
      <xdr:spPr>
        <a:xfrm>
          <a:off x="17106900" y="691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89" name="フローチャート: 判断 388">
          <a:extLst>
            <a:ext uri="{FF2B5EF4-FFF2-40B4-BE49-F238E27FC236}">
              <a16:creationId xmlns:a16="http://schemas.microsoft.com/office/drawing/2014/main" id="{04B1E9BF-2C45-4125-8D82-61AD061F933D}"/>
            </a:ext>
          </a:extLst>
        </xdr:cNvPr>
        <xdr:cNvSpPr/>
      </xdr:nvSpPr>
      <xdr:spPr>
        <a:xfrm>
          <a:off x="16970375" y="694886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150888</xdr:rowOff>
    </xdr:from>
    <xdr:to>
      <xdr:col>77</xdr:col>
      <xdr:colOff>44450</xdr:colOff>
      <xdr:row>42</xdr:row>
      <xdr:rowOff>13909</xdr:rowOff>
    </xdr:to>
    <xdr:cxnSp macro="">
      <xdr:nvCxnSpPr>
        <xdr:cNvPr id="390" name="直線コネクタ 389">
          <a:extLst>
            <a:ext uri="{FF2B5EF4-FFF2-40B4-BE49-F238E27FC236}">
              <a16:creationId xmlns:a16="http://schemas.microsoft.com/office/drawing/2014/main" id="{691816E2-9EA4-44EA-A79D-A1F4701C9E6F}"/>
            </a:ext>
          </a:extLst>
        </xdr:cNvPr>
        <xdr:cNvCxnSpPr/>
      </xdr:nvCxnSpPr>
      <xdr:spPr>
        <a:xfrm>
          <a:off x="15293975" y="7180338"/>
          <a:ext cx="889000" cy="3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91" name="フローチャート: 判断 390">
          <a:extLst>
            <a:ext uri="{FF2B5EF4-FFF2-40B4-BE49-F238E27FC236}">
              <a16:creationId xmlns:a16="http://schemas.microsoft.com/office/drawing/2014/main" id="{CC9ED5C5-D8B6-4466-BF40-771F2E176C1D}"/>
            </a:ext>
          </a:extLst>
        </xdr:cNvPr>
        <xdr:cNvSpPr/>
      </xdr:nvSpPr>
      <xdr:spPr>
        <a:xfrm>
          <a:off x="16132175" y="693420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92" name="テキスト ボックス 391">
          <a:extLst>
            <a:ext uri="{FF2B5EF4-FFF2-40B4-BE49-F238E27FC236}">
              <a16:creationId xmlns:a16="http://schemas.microsoft.com/office/drawing/2014/main" id="{2DDA4D6A-E382-4260-BFB8-0FEE995112EA}"/>
            </a:ext>
          </a:extLst>
        </xdr:cNvPr>
        <xdr:cNvSpPr txBox="1"/>
      </xdr:nvSpPr>
      <xdr:spPr>
        <a:xfrm>
          <a:off x="15801975"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150888</xdr:rowOff>
    </xdr:from>
    <xdr:to>
      <xdr:col>72</xdr:col>
      <xdr:colOff>203200</xdr:colOff>
      <xdr:row>41</xdr:row>
      <xdr:rowOff>150888</xdr:rowOff>
    </xdr:to>
    <xdr:cxnSp macro="">
      <xdr:nvCxnSpPr>
        <xdr:cNvPr id="393" name="直線コネクタ 392">
          <a:extLst>
            <a:ext uri="{FF2B5EF4-FFF2-40B4-BE49-F238E27FC236}">
              <a16:creationId xmlns:a16="http://schemas.microsoft.com/office/drawing/2014/main" id="{6BC7D877-2155-4AB4-9AA5-F7B0BD40A7BB}"/>
            </a:ext>
          </a:extLst>
        </xdr:cNvPr>
        <xdr:cNvCxnSpPr/>
      </xdr:nvCxnSpPr>
      <xdr:spPr>
        <a:xfrm>
          <a:off x="14401800" y="7180338"/>
          <a:ext cx="892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4" name="フローチャート: 判断 393">
          <a:extLst>
            <a:ext uri="{FF2B5EF4-FFF2-40B4-BE49-F238E27FC236}">
              <a16:creationId xmlns:a16="http://schemas.microsoft.com/office/drawing/2014/main" id="{C0B48ECB-FBF1-4F1B-8E42-692249CD712B}"/>
            </a:ext>
          </a:extLst>
        </xdr:cNvPr>
        <xdr:cNvSpPr/>
      </xdr:nvSpPr>
      <xdr:spPr>
        <a:xfrm>
          <a:off x="15240000" y="70146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95" name="テキスト ボックス 394">
          <a:extLst>
            <a:ext uri="{FF2B5EF4-FFF2-40B4-BE49-F238E27FC236}">
              <a16:creationId xmlns:a16="http://schemas.microsoft.com/office/drawing/2014/main" id="{82F52965-D327-4212-9854-F0316F6CD77D}"/>
            </a:ext>
          </a:extLst>
        </xdr:cNvPr>
        <xdr:cNvSpPr txBox="1"/>
      </xdr:nvSpPr>
      <xdr:spPr>
        <a:xfrm>
          <a:off x="14912975"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138491</xdr:rowOff>
    </xdr:from>
    <xdr:to>
      <xdr:col>68</xdr:col>
      <xdr:colOff>152400</xdr:colOff>
      <xdr:row>41</xdr:row>
      <xdr:rowOff>150888</xdr:rowOff>
    </xdr:to>
    <xdr:cxnSp macro="">
      <xdr:nvCxnSpPr>
        <xdr:cNvPr id="396" name="直線コネクタ 395">
          <a:extLst>
            <a:ext uri="{FF2B5EF4-FFF2-40B4-BE49-F238E27FC236}">
              <a16:creationId xmlns:a16="http://schemas.microsoft.com/office/drawing/2014/main" id="{A4566FC6-96A1-4F9C-A211-BD85E70B78A4}"/>
            </a:ext>
          </a:extLst>
        </xdr:cNvPr>
        <xdr:cNvCxnSpPr/>
      </xdr:nvCxnSpPr>
      <xdr:spPr>
        <a:xfrm>
          <a:off x="13515975" y="6999666"/>
          <a:ext cx="885825" cy="18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145143</xdr:rowOff>
    </xdr:from>
    <xdr:to>
      <xdr:col>68</xdr:col>
      <xdr:colOff>203200</xdr:colOff>
      <xdr:row>41</xdr:row>
      <xdr:rowOff>75293</xdr:rowOff>
    </xdr:to>
    <xdr:sp macro="" textlink="">
      <xdr:nvSpPr>
        <xdr:cNvPr id="397" name="フローチャート: 判断 396">
          <a:extLst>
            <a:ext uri="{FF2B5EF4-FFF2-40B4-BE49-F238E27FC236}">
              <a16:creationId xmlns:a16="http://schemas.microsoft.com/office/drawing/2014/main" id="{5B5D38A0-F1EA-40E4-B562-C0AA03F908DF}"/>
            </a:ext>
          </a:extLst>
        </xdr:cNvPr>
        <xdr:cNvSpPr/>
      </xdr:nvSpPr>
      <xdr:spPr>
        <a:xfrm>
          <a:off x="14354175" y="7006318"/>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85470</xdr:rowOff>
    </xdr:from>
    <xdr:ext cx="762000" cy="259045"/>
    <xdr:sp macro="" textlink="">
      <xdr:nvSpPr>
        <xdr:cNvPr id="398" name="テキスト ボックス 397">
          <a:extLst>
            <a:ext uri="{FF2B5EF4-FFF2-40B4-BE49-F238E27FC236}">
              <a16:creationId xmlns:a16="http://schemas.microsoft.com/office/drawing/2014/main" id="{44D13965-84B4-40F7-943F-625A1E812582}"/>
            </a:ext>
          </a:extLst>
        </xdr:cNvPr>
        <xdr:cNvSpPr txBox="1"/>
      </xdr:nvSpPr>
      <xdr:spPr>
        <a:xfrm>
          <a:off x="14020800" y="677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99" name="フローチャート: 判断 398">
          <a:extLst>
            <a:ext uri="{FF2B5EF4-FFF2-40B4-BE49-F238E27FC236}">
              <a16:creationId xmlns:a16="http://schemas.microsoft.com/office/drawing/2014/main" id="{398B8587-7C7F-410D-905A-62C5EE3944B8}"/>
            </a:ext>
          </a:extLst>
        </xdr:cNvPr>
        <xdr:cNvSpPr/>
      </xdr:nvSpPr>
      <xdr:spPr>
        <a:xfrm>
          <a:off x="13465175" y="6991652"/>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400" name="テキスト ボックス 399">
          <a:extLst>
            <a:ext uri="{FF2B5EF4-FFF2-40B4-BE49-F238E27FC236}">
              <a16:creationId xmlns:a16="http://schemas.microsoft.com/office/drawing/2014/main" id="{21267677-1FA0-41DC-A795-C86873737301}"/>
            </a:ext>
          </a:extLst>
        </xdr:cNvPr>
        <xdr:cNvSpPr txBox="1"/>
      </xdr:nvSpPr>
      <xdr:spPr>
        <a:xfrm>
          <a:off x="13134975" y="7081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6823C395-E00B-4F13-92E4-8E36E51621E1}"/>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F734A27D-BB74-47BF-9491-2836392411AA}"/>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C97DAB83-FA14-4E6C-85F9-A12C484CEDD1}"/>
            </a:ext>
          </a:extLst>
        </xdr:cNvPr>
        <xdr:cNvSpPr txBox="1"/>
      </xdr:nvSpPr>
      <xdr:spPr>
        <a:xfrm>
          <a:off x="150780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AF8201BA-EC5A-44BE-B3B9-7081AB5DA16D}"/>
            </a:ext>
          </a:extLst>
        </xdr:cNvPr>
        <xdr:cNvSpPr txBox="1"/>
      </xdr:nvSpPr>
      <xdr:spPr>
        <a:xfrm>
          <a:off x="141890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27EFD57D-073C-4224-B36E-E333EDD70E95}"/>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6" name="楕円 405">
          <a:extLst>
            <a:ext uri="{FF2B5EF4-FFF2-40B4-BE49-F238E27FC236}">
              <a16:creationId xmlns:a16="http://schemas.microsoft.com/office/drawing/2014/main" id="{86718A68-9D18-4344-8B2D-57536B7868E5}"/>
            </a:ext>
          </a:extLst>
        </xdr:cNvPr>
        <xdr:cNvSpPr/>
      </xdr:nvSpPr>
      <xdr:spPr>
        <a:xfrm>
          <a:off x="16970375" y="693420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7" name="公債費負担の状況該当値テキスト">
          <a:extLst>
            <a:ext uri="{FF2B5EF4-FFF2-40B4-BE49-F238E27FC236}">
              <a16:creationId xmlns:a16="http://schemas.microsoft.com/office/drawing/2014/main" id="{50E67B2E-E836-47F2-8791-772D973B15B1}"/>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134559</xdr:rowOff>
    </xdr:from>
    <xdr:to>
      <xdr:col>77</xdr:col>
      <xdr:colOff>95250</xdr:colOff>
      <xdr:row>42</xdr:row>
      <xdr:rowOff>64709</xdr:rowOff>
    </xdr:to>
    <xdr:sp macro="" textlink="">
      <xdr:nvSpPr>
        <xdr:cNvPr id="408" name="楕円 407">
          <a:extLst>
            <a:ext uri="{FF2B5EF4-FFF2-40B4-BE49-F238E27FC236}">
              <a16:creationId xmlns:a16="http://schemas.microsoft.com/office/drawing/2014/main" id="{DB17D624-80C6-4CE4-B593-B41D4D5E9A87}"/>
            </a:ext>
          </a:extLst>
        </xdr:cNvPr>
        <xdr:cNvSpPr/>
      </xdr:nvSpPr>
      <xdr:spPr>
        <a:xfrm>
          <a:off x="16132175" y="7164009"/>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49486</xdr:rowOff>
    </xdr:from>
    <xdr:ext cx="736600" cy="259045"/>
    <xdr:sp macro="" textlink="">
      <xdr:nvSpPr>
        <xdr:cNvPr id="409" name="テキスト ボックス 408">
          <a:extLst>
            <a:ext uri="{FF2B5EF4-FFF2-40B4-BE49-F238E27FC236}">
              <a16:creationId xmlns:a16="http://schemas.microsoft.com/office/drawing/2014/main" id="{D3CE4D35-E889-49ED-8C5F-C765BA03143B}"/>
            </a:ext>
          </a:extLst>
        </xdr:cNvPr>
        <xdr:cNvSpPr txBox="1"/>
      </xdr:nvSpPr>
      <xdr:spPr>
        <a:xfrm>
          <a:off x="15801975" y="725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100088</xdr:rowOff>
    </xdr:from>
    <xdr:to>
      <xdr:col>73</xdr:col>
      <xdr:colOff>44450</xdr:colOff>
      <xdr:row>42</xdr:row>
      <xdr:rowOff>30238</xdr:rowOff>
    </xdr:to>
    <xdr:sp macro="" textlink="">
      <xdr:nvSpPr>
        <xdr:cNvPr id="410" name="楕円 409">
          <a:extLst>
            <a:ext uri="{FF2B5EF4-FFF2-40B4-BE49-F238E27FC236}">
              <a16:creationId xmlns:a16="http://schemas.microsoft.com/office/drawing/2014/main" id="{26CF8B54-1962-49A8-8F4F-5AC871E1FD83}"/>
            </a:ext>
          </a:extLst>
        </xdr:cNvPr>
        <xdr:cNvSpPr/>
      </xdr:nvSpPr>
      <xdr:spPr>
        <a:xfrm>
          <a:off x="15240000" y="7132713"/>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15015</xdr:rowOff>
    </xdr:from>
    <xdr:ext cx="762000" cy="259045"/>
    <xdr:sp macro="" textlink="">
      <xdr:nvSpPr>
        <xdr:cNvPr id="411" name="テキスト ボックス 410">
          <a:extLst>
            <a:ext uri="{FF2B5EF4-FFF2-40B4-BE49-F238E27FC236}">
              <a16:creationId xmlns:a16="http://schemas.microsoft.com/office/drawing/2014/main" id="{E9608C1A-2C4A-4410-949F-05EA48E5849C}"/>
            </a:ext>
          </a:extLst>
        </xdr:cNvPr>
        <xdr:cNvSpPr txBox="1"/>
      </xdr:nvSpPr>
      <xdr:spPr>
        <a:xfrm>
          <a:off x="14912975"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100088</xdr:rowOff>
    </xdr:from>
    <xdr:to>
      <xdr:col>68</xdr:col>
      <xdr:colOff>203200</xdr:colOff>
      <xdr:row>42</xdr:row>
      <xdr:rowOff>30238</xdr:rowOff>
    </xdr:to>
    <xdr:sp macro="" textlink="">
      <xdr:nvSpPr>
        <xdr:cNvPr id="412" name="楕円 411">
          <a:extLst>
            <a:ext uri="{FF2B5EF4-FFF2-40B4-BE49-F238E27FC236}">
              <a16:creationId xmlns:a16="http://schemas.microsoft.com/office/drawing/2014/main" id="{B6137AD5-C6C8-45DB-9E0F-AEDF567FDF66}"/>
            </a:ext>
          </a:extLst>
        </xdr:cNvPr>
        <xdr:cNvSpPr/>
      </xdr:nvSpPr>
      <xdr:spPr>
        <a:xfrm>
          <a:off x="14354175" y="713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413" name="テキスト ボックス 412">
          <a:extLst>
            <a:ext uri="{FF2B5EF4-FFF2-40B4-BE49-F238E27FC236}">
              <a16:creationId xmlns:a16="http://schemas.microsoft.com/office/drawing/2014/main" id="{4346238C-71F0-460A-A340-1B50941972E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87691</xdr:rowOff>
    </xdr:from>
    <xdr:to>
      <xdr:col>64</xdr:col>
      <xdr:colOff>152400</xdr:colOff>
      <xdr:row>41</xdr:row>
      <xdr:rowOff>17841</xdr:rowOff>
    </xdr:to>
    <xdr:sp macro="" textlink="">
      <xdr:nvSpPr>
        <xdr:cNvPr id="414" name="楕円 413">
          <a:extLst>
            <a:ext uri="{FF2B5EF4-FFF2-40B4-BE49-F238E27FC236}">
              <a16:creationId xmlns:a16="http://schemas.microsoft.com/office/drawing/2014/main" id="{AAF1BBD2-2132-4103-8DC6-A5B799D76566}"/>
            </a:ext>
          </a:extLst>
        </xdr:cNvPr>
        <xdr:cNvSpPr/>
      </xdr:nvSpPr>
      <xdr:spPr>
        <a:xfrm>
          <a:off x="13465175" y="6948866"/>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28018</xdr:rowOff>
    </xdr:from>
    <xdr:ext cx="762000" cy="259045"/>
    <xdr:sp macro="" textlink="">
      <xdr:nvSpPr>
        <xdr:cNvPr id="415" name="テキスト ボックス 414">
          <a:extLst>
            <a:ext uri="{FF2B5EF4-FFF2-40B4-BE49-F238E27FC236}">
              <a16:creationId xmlns:a16="http://schemas.microsoft.com/office/drawing/2014/main" id="{2DB6067F-0BA4-4A51-B1C9-03C85A38A90A}"/>
            </a:ext>
          </a:extLst>
        </xdr:cNvPr>
        <xdr:cNvSpPr txBox="1"/>
      </xdr:nvSpPr>
      <xdr:spPr>
        <a:xfrm>
          <a:off x="13134975" y="6717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E933472E-D1E9-492D-BCAF-E0A2CE89E415}"/>
            </a:ext>
          </a:extLst>
        </xdr:cNvPr>
        <xdr:cNvSpPr/>
      </xdr:nvSpPr>
      <xdr:spPr>
        <a:xfrm>
          <a:off x="12830175" y="120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A163E232-295A-41BF-800C-162D3B86A353}"/>
            </a:ext>
          </a:extLst>
        </xdr:cNvPr>
        <xdr:cNvSpPr txBox="1"/>
      </xdr:nvSpPr>
      <xdr:spPr>
        <a:xfrm>
          <a:off x="13758530" y="1571625"/>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BFEC22C0-3F26-4E73-ABCB-FC19225CA2B5}"/>
            </a:ext>
          </a:extLst>
        </xdr:cNvPr>
        <xdr:cNvSpPr txBox="1"/>
      </xdr:nvSpPr>
      <xdr:spPr>
        <a:xfrm>
          <a:off x="15327645"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54E5FE80-7A72-4AD4-885A-D5295AAA1A2F}"/>
            </a:ext>
          </a:extLst>
        </xdr:cNvPr>
        <xdr:cNvSpPr/>
      </xdr:nvSpPr>
      <xdr:spPr>
        <a:xfrm>
          <a:off x="17973675" y="146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FD187502-621F-454A-A273-66E10BE0F3F6}"/>
            </a:ext>
          </a:extLst>
        </xdr:cNvPr>
        <xdr:cNvSpPr/>
      </xdr:nvSpPr>
      <xdr:spPr>
        <a:xfrm>
          <a:off x="17973675" y="165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87A688D-02D1-4DEA-8270-54850063CB7C}"/>
            </a:ext>
          </a:extLst>
        </xdr:cNvPr>
        <xdr:cNvSpPr/>
      </xdr:nvSpPr>
      <xdr:spPr>
        <a:xfrm>
          <a:off x="19621500" y="14636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7CEF670A-5EF1-4723-A3F4-643CE55E0CAB}"/>
            </a:ext>
          </a:extLst>
        </xdr:cNvPr>
        <xdr:cNvSpPr/>
      </xdr:nvSpPr>
      <xdr:spPr>
        <a:xfrm>
          <a:off x="19621500" y="16541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382785FE-4E8C-4E00-A47A-C4CB3741E789}"/>
            </a:ext>
          </a:extLst>
        </xdr:cNvPr>
        <xdr:cNvSpPr/>
      </xdr:nvSpPr>
      <xdr:spPr>
        <a:xfrm>
          <a:off x="21085175" y="146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8A5B2A73-3840-4585-9102-651E19234AFF}"/>
            </a:ext>
          </a:extLst>
        </xdr:cNvPr>
        <xdr:cNvSpPr/>
      </xdr:nvSpPr>
      <xdr:spPr>
        <a:xfrm>
          <a:off x="21085175" y="165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3C23026C-2C20-47A5-8F51-B8388CA3A43E}"/>
            </a:ext>
          </a:extLst>
        </xdr:cNvPr>
        <xdr:cNvSpPr/>
      </xdr:nvSpPr>
      <xdr:spPr>
        <a:xfrm>
          <a:off x="12830175" y="1971675"/>
          <a:ext cx="507682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791C5DA6-789D-4552-BE1D-CEA655986C3C}"/>
            </a:ext>
          </a:extLst>
        </xdr:cNvPr>
        <xdr:cNvSpPr/>
      </xdr:nvSpPr>
      <xdr:spPr>
        <a:xfrm>
          <a:off x="18097500" y="1971675"/>
          <a:ext cx="603567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A8AC251E-9446-4440-A405-77F50DD98671}"/>
            </a:ext>
          </a:extLst>
        </xdr:cNvPr>
        <xdr:cNvSpPr/>
      </xdr:nvSpPr>
      <xdr:spPr>
        <a:xfrm>
          <a:off x="18097500" y="197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3F66F38D-07F1-4255-8931-0EBF7646285D}"/>
            </a:ext>
          </a:extLst>
        </xdr:cNvPr>
        <xdr:cNvSpPr txBox="1"/>
      </xdr:nvSpPr>
      <xdr:spPr>
        <a:xfrm>
          <a:off x="18227675" y="2286000"/>
          <a:ext cx="5775325"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将来負担額は公営企業も含む地方債残高の減少により令和３年度と比べて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2,578,614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千円減少しており、前年度に引き続き充当可能財源等が将来負担額を上回ったため、マイナス値となり、将来負担比率が「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 なっている。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今後も事業実施の適正化を図り、 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FC092AFB-3381-429B-B813-7DFCFB4EF97A}"/>
            </a:ext>
          </a:extLst>
        </xdr:cNvPr>
        <xdr:cNvSpPr txBox="1"/>
      </xdr:nvSpPr>
      <xdr:spPr>
        <a:xfrm>
          <a:off x="12792075" y="1781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CBD37B54-59CB-4F06-AE66-C8687EE6CDAE}"/>
            </a:ext>
          </a:extLst>
        </xdr:cNvPr>
        <xdr:cNvCxnSpPr/>
      </xdr:nvCxnSpPr>
      <xdr:spPr>
        <a:xfrm>
          <a:off x="12830175" y="438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8CAF37-C45C-4AEA-94C1-7BC0BEE8CFBD}"/>
            </a:ext>
          </a:extLst>
        </xdr:cNvPr>
        <xdr:cNvSpPr txBox="1"/>
      </xdr:nvSpPr>
      <xdr:spPr>
        <a:xfrm>
          <a:off x="12068175" y="424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DBE2B04B-41AA-4532-9FE1-04A5B788982A}"/>
            </a:ext>
          </a:extLst>
        </xdr:cNvPr>
        <xdr:cNvCxnSpPr/>
      </xdr:nvCxnSpPr>
      <xdr:spPr>
        <a:xfrm>
          <a:off x="12830175" y="4036786"/>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FE4CE6B9-504C-41B3-84EF-57430A3BF6D5}"/>
            </a:ext>
          </a:extLst>
        </xdr:cNvPr>
        <xdr:cNvSpPr txBox="1"/>
      </xdr:nvSpPr>
      <xdr:spPr>
        <a:xfrm>
          <a:off x="12068175" y="3897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C5172BB1-F264-4920-BD9C-094E7A83AC7F}"/>
            </a:ext>
          </a:extLst>
        </xdr:cNvPr>
        <xdr:cNvCxnSpPr/>
      </xdr:nvCxnSpPr>
      <xdr:spPr>
        <a:xfrm>
          <a:off x="12830175" y="3692072"/>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99A7777C-E561-4BC8-B464-D13339DB6B0A}"/>
            </a:ext>
          </a:extLst>
        </xdr:cNvPr>
        <xdr:cNvSpPr txBox="1"/>
      </xdr:nvSpPr>
      <xdr:spPr>
        <a:xfrm>
          <a:off x="12068175" y="355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4D1C6DB5-01A4-48E0-9E10-7EF611790B62}"/>
            </a:ext>
          </a:extLst>
        </xdr:cNvPr>
        <xdr:cNvCxnSpPr/>
      </xdr:nvCxnSpPr>
      <xdr:spPr>
        <a:xfrm>
          <a:off x="12830175" y="3350532"/>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6D02D16E-0E8B-4F44-8BE7-F1423B061CDB}"/>
            </a:ext>
          </a:extLst>
        </xdr:cNvPr>
        <xdr:cNvSpPr txBox="1"/>
      </xdr:nvSpPr>
      <xdr:spPr>
        <a:xfrm>
          <a:off x="12068175"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4D939394-C2E7-4800-BE68-FCB5F44333F6}"/>
            </a:ext>
          </a:extLst>
        </xdr:cNvPr>
        <xdr:cNvCxnSpPr/>
      </xdr:nvCxnSpPr>
      <xdr:spPr>
        <a:xfrm>
          <a:off x="12830175" y="3005818"/>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A34402B0-0CBD-4B61-A832-1FAB24B787B1}"/>
            </a:ext>
          </a:extLst>
        </xdr:cNvPr>
        <xdr:cNvSpPr txBox="1"/>
      </xdr:nvSpPr>
      <xdr:spPr>
        <a:xfrm>
          <a:off x="12068175"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8B0A40E1-17F7-416D-95BF-5A64EE46F0F2}"/>
            </a:ext>
          </a:extLst>
        </xdr:cNvPr>
        <xdr:cNvCxnSpPr/>
      </xdr:nvCxnSpPr>
      <xdr:spPr>
        <a:xfrm>
          <a:off x="12830175" y="2661104"/>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C1040F80-CAED-4DC1-8E3B-B3FFC24BD683}"/>
            </a:ext>
          </a:extLst>
        </xdr:cNvPr>
        <xdr:cNvSpPr txBox="1"/>
      </xdr:nvSpPr>
      <xdr:spPr>
        <a:xfrm>
          <a:off x="12068175"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CBD212F5-CBC1-422F-8578-13DADD227687}"/>
            </a:ext>
          </a:extLst>
        </xdr:cNvPr>
        <xdr:cNvCxnSpPr/>
      </xdr:nvCxnSpPr>
      <xdr:spPr>
        <a:xfrm>
          <a:off x="12830175" y="2316389"/>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CEFD4F56-3C3C-499D-A490-C3A6EED7AFEF}"/>
            </a:ext>
          </a:extLst>
        </xdr:cNvPr>
        <xdr:cNvSpPr txBox="1"/>
      </xdr:nvSpPr>
      <xdr:spPr>
        <a:xfrm>
          <a:off x="12068175"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5FD24799-2A7C-4127-9757-FFFF543029BB}"/>
            </a:ext>
          </a:extLst>
        </xdr:cNvPr>
        <xdr:cNvCxnSpPr/>
      </xdr:nvCxnSpPr>
      <xdr:spPr>
        <a:xfrm>
          <a:off x="12830175" y="197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5C83CDA1-B6FC-4827-AB58-BF17C95A9AF4}"/>
            </a:ext>
          </a:extLst>
        </xdr:cNvPr>
        <xdr:cNvSpPr/>
      </xdr:nvSpPr>
      <xdr:spPr>
        <a:xfrm>
          <a:off x="12830175" y="1971675"/>
          <a:ext cx="507682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6" name="直線コネクタ 445">
          <a:extLst>
            <a:ext uri="{FF2B5EF4-FFF2-40B4-BE49-F238E27FC236}">
              <a16:creationId xmlns:a16="http://schemas.microsoft.com/office/drawing/2014/main" id="{BBADCB9D-946E-4451-94BC-EB4EBC0CC8EC}"/>
            </a:ext>
          </a:extLst>
        </xdr:cNvPr>
        <xdr:cNvCxnSpPr/>
      </xdr:nvCxnSpPr>
      <xdr:spPr>
        <a:xfrm flipV="1">
          <a:off x="17021175" y="2316389"/>
          <a:ext cx="0" cy="15497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7" name="将来負担の状況最小値テキスト">
          <a:extLst>
            <a:ext uri="{FF2B5EF4-FFF2-40B4-BE49-F238E27FC236}">
              <a16:creationId xmlns:a16="http://schemas.microsoft.com/office/drawing/2014/main" id="{661F2155-43A9-4957-BB19-821294DDF9FC}"/>
            </a:ext>
          </a:extLst>
        </xdr:cNvPr>
        <xdr:cNvSpPr txBox="1"/>
      </xdr:nvSpPr>
      <xdr:spPr>
        <a:xfrm>
          <a:off x="17106900" y="3841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8" name="直線コネクタ 447">
          <a:extLst>
            <a:ext uri="{FF2B5EF4-FFF2-40B4-BE49-F238E27FC236}">
              <a16:creationId xmlns:a16="http://schemas.microsoft.com/office/drawing/2014/main" id="{E96D1EA5-EA7D-42E7-AFC4-929663171805}"/>
            </a:ext>
          </a:extLst>
        </xdr:cNvPr>
        <xdr:cNvCxnSpPr/>
      </xdr:nvCxnSpPr>
      <xdr:spPr>
        <a:xfrm>
          <a:off x="16932275" y="386615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30E19A89-0D7C-4A1C-9633-28B43087DBCD}"/>
            </a:ext>
          </a:extLst>
        </xdr:cNvPr>
        <xdr:cNvSpPr txBox="1"/>
      </xdr:nvSpPr>
      <xdr:spPr>
        <a:xfrm>
          <a:off x="17106900" y="200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C536EE49-E6BA-4185-B5B5-8A95D26FAD7A}"/>
            </a:ext>
          </a:extLst>
        </xdr:cNvPr>
        <xdr:cNvCxnSpPr/>
      </xdr:nvCxnSpPr>
      <xdr:spPr>
        <a:xfrm>
          <a:off x="16932275" y="231638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7D39E5C1-005B-463E-A649-8767D62A0B2C}"/>
            </a:ext>
          </a:extLst>
        </xdr:cNvPr>
        <xdr:cNvSpPr txBox="1"/>
      </xdr:nvSpPr>
      <xdr:spPr>
        <a:xfrm>
          <a:off x="17106900" y="2237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4F92C049-1AD8-49CF-8685-E48650E55C2B}"/>
            </a:ext>
          </a:extLst>
        </xdr:cNvPr>
        <xdr:cNvSpPr/>
      </xdr:nvSpPr>
      <xdr:spPr>
        <a:xfrm>
          <a:off x="16970375" y="2262414"/>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5A3A16AC-2FFE-4932-B187-C8B2DE281F8A}"/>
            </a:ext>
          </a:extLst>
        </xdr:cNvPr>
        <xdr:cNvSpPr/>
      </xdr:nvSpPr>
      <xdr:spPr>
        <a:xfrm>
          <a:off x="16132175" y="2262414"/>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EFEFF430-58B7-4B97-B3AA-97C620501D6A}"/>
            </a:ext>
          </a:extLst>
        </xdr:cNvPr>
        <xdr:cNvSpPr txBox="1"/>
      </xdr:nvSpPr>
      <xdr:spPr>
        <a:xfrm>
          <a:off x="15801975" y="2034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135255</xdr:rowOff>
    </xdr:from>
    <xdr:to>
      <xdr:col>73</xdr:col>
      <xdr:colOff>44450</xdr:colOff>
      <xdr:row>14</xdr:row>
      <xdr:rowOff>65405</xdr:rowOff>
    </xdr:to>
    <xdr:sp macro="" textlink="">
      <xdr:nvSpPr>
        <xdr:cNvPr id="455" name="フローチャート: 判断 454">
          <a:extLst>
            <a:ext uri="{FF2B5EF4-FFF2-40B4-BE49-F238E27FC236}">
              <a16:creationId xmlns:a16="http://schemas.microsoft.com/office/drawing/2014/main" id="{8C599888-62AF-4D02-A560-DA1A546849D0}"/>
            </a:ext>
          </a:extLst>
        </xdr:cNvPr>
        <xdr:cNvSpPr/>
      </xdr:nvSpPr>
      <xdr:spPr>
        <a:xfrm>
          <a:off x="15240000" y="23641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75582</xdr:rowOff>
    </xdr:from>
    <xdr:ext cx="762000" cy="259045"/>
    <xdr:sp macro="" textlink="">
      <xdr:nvSpPr>
        <xdr:cNvPr id="456" name="テキスト ボックス 455">
          <a:extLst>
            <a:ext uri="{FF2B5EF4-FFF2-40B4-BE49-F238E27FC236}">
              <a16:creationId xmlns:a16="http://schemas.microsoft.com/office/drawing/2014/main" id="{CD1F6546-E714-4381-BFCE-2BD409F08C3A}"/>
            </a:ext>
          </a:extLst>
        </xdr:cNvPr>
        <xdr:cNvSpPr txBox="1"/>
      </xdr:nvSpPr>
      <xdr:spPr>
        <a:xfrm>
          <a:off x="14912975" y="213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42182</xdr:rowOff>
    </xdr:from>
    <xdr:to>
      <xdr:col>68</xdr:col>
      <xdr:colOff>203200</xdr:colOff>
      <xdr:row>13</xdr:row>
      <xdr:rowOff>143782</xdr:rowOff>
    </xdr:to>
    <xdr:sp macro="" textlink="">
      <xdr:nvSpPr>
        <xdr:cNvPr id="457" name="フローチャート: 判断 456">
          <a:extLst>
            <a:ext uri="{FF2B5EF4-FFF2-40B4-BE49-F238E27FC236}">
              <a16:creationId xmlns:a16="http://schemas.microsoft.com/office/drawing/2014/main" id="{A0B1CDBD-0918-40D7-B068-2651CE202C10}"/>
            </a:ext>
          </a:extLst>
        </xdr:cNvPr>
        <xdr:cNvSpPr/>
      </xdr:nvSpPr>
      <xdr:spPr>
        <a:xfrm>
          <a:off x="14354175" y="2271032"/>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153959</xdr:rowOff>
    </xdr:from>
    <xdr:ext cx="762000" cy="259045"/>
    <xdr:sp macro="" textlink="">
      <xdr:nvSpPr>
        <xdr:cNvPr id="458" name="テキスト ボックス 457">
          <a:extLst>
            <a:ext uri="{FF2B5EF4-FFF2-40B4-BE49-F238E27FC236}">
              <a16:creationId xmlns:a16="http://schemas.microsoft.com/office/drawing/2014/main" id="{313B28E9-1FD0-4E25-B672-61F348595B15}"/>
            </a:ext>
          </a:extLst>
        </xdr:cNvPr>
        <xdr:cNvSpPr txBox="1"/>
      </xdr:nvSpPr>
      <xdr:spPr>
        <a:xfrm>
          <a:off x="14020800" y="203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80101</xdr:rowOff>
    </xdr:from>
    <xdr:to>
      <xdr:col>64</xdr:col>
      <xdr:colOff>152400</xdr:colOff>
      <xdr:row>14</xdr:row>
      <xdr:rowOff>10251</xdr:rowOff>
    </xdr:to>
    <xdr:sp macro="" textlink="">
      <xdr:nvSpPr>
        <xdr:cNvPr id="459" name="フローチャート: 判断 458">
          <a:extLst>
            <a:ext uri="{FF2B5EF4-FFF2-40B4-BE49-F238E27FC236}">
              <a16:creationId xmlns:a16="http://schemas.microsoft.com/office/drawing/2014/main" id="{54879726-013C-490E-AF94-6C6361C31A5F}"/>
            </a:ext>
          </a:extLst>
        </xdr:cNvPr>
        <xdr:cNvSpPr/>
      </xdr:nvSpPr>
      <xdr:spPr>
        <a:xfrm>
          <a:off x="13465175" y="2308951"/>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20428</xdr:rowOff>
    </xdr:from>
    <xdr:ext cx="762000" cy="259045"/>
    <xdr:sp macro="" textlink="">
      <xdr:nvSpPr>
        <xdr:cNvPr id="460" name="テキスト ボックス 459">
          <a:extLst>
            <a:ext uri="{FF2B5EF4-FFF2-40B4-BE49-F238E27FC236}">
              <a16:creationId xmlns:a16="http://schemas.microsoft.com/office/drawing/2014/main" id="{757C7514-E918-4D53-9CE4-A668DABB6851}"/>
            </a:ext>
          </a:extLst>
        </xdr:cNvPr>
        <xdr:cNvSpPr txBox="1"/>
      </xdr:nvSpPr>
      <xdr:spPr>
        <a:xfrm>
          <a:off x="13134975" y="2077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C57413E3-010F-44DC-BE61-DC95292E5B2B}"/>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B0E6048A-D96E-4F2F-81EE-09E5FF4E6BE1}"/>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A559BEF7-50DC-4101-A818-8FD1B8315EA8}"/>
            </a:ext>
          </a:extLst>
        </xdr:cNvPr>
        <xdr:cNvSpPr txBox="1"/>
      </xdr:nvSpPr>
      <xdr:spPr>
        <a:xfrm>
          <a:off x="15078075"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68A52704-99E9-4891-8E6A-7C4ED2341AC2}"/>
            </a:ext>
          </a:extLst>
        </xdr:cNvPr>
        <xdr:cNvSpPr txBox="1"/>
      </xdr:nvSpPr>
      <xdr:spPr>
        <a:xfrm>
          <a:off x="14189075"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FB7D4BE6-89C6-40F6-88E7-BB99FB7DCCBE}"/>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117,294
114,309
18.27
53,850,154
52,574,118
1,266,203
25,190,391
32,755,596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これまで行ってきた指定管理者制度の導入、事務事業の民間委託等の行財政改革や消防の広域化などにより職員数を削減してきたことによって、類似団体平均よりも低い水準での推移が続いている。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令和４年度では、会計年度任用職員の報酬や時間外勤務手当が増加した一方で、退職手当や一般職給、期末手当が減少したことにより、前年度から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今後も引き続き適切な定員管理に努めるとともに、公民連携の推進や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の導入推進により人件費総額の削減に努める。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83566</xdr:rowOff>
    </xdr:from>
    <xdr:to>
      <xdr:col>24</xdr:col>
      <xdr:colOff>25400</xdr:colOff>
      <xdr:row>35</xdr:row>
      <xdr:rowOff>129286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843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119143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62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129286</xdr:rowOff>
    </xdr:from>
    <xdr:to>
      <xdr:col>19</xdr:col>
      <xdr:colOff>187325</xdr:colOff>
      <xdr:row>36</xdr:row>
      <xdr:rowOff>49276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300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37846</xdr:rowOff>
    </xdr:from>
    <xdr:to>
      <xdr:col>15</xdr:col>
      <xdr:colOff>98425</xdr:colOff>
      <xdr:row>36</xdr:row>
      <xdr:rowOff>49276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3859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12192</xdr:rowOff>
    </xdr:from>
    <xdr:to>
      <xdr:col>15</xdr:col>
      <xdr:colOff>149225</xdr:colOff>
      <xdr:row>38</xdr:row>
      <xdr:rowOff>113792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52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98569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37846</xdr:rowOff>
    </xdr:from>
    <xdr:to>
      <xdr:col>11</xdr:col>
      <xdr:colOff>9525</xdr:colOff>
      <xdr:row>35</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385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32766</xdr:rowOff>
    </xdr:from>
    <xdr:to>
      <xdr:col>24</xdr:col>
      <xdr:colOff>76200</xdr:colOff>
      <xdr:row>35</xdr:row>
      <xdr:rowOff>134366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49293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7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78486</xdr:rowOff>
    </xdr:from>
    <xdr:to>
      <xdr:col>20</xdr:col>
      <xdr:colOff>38100</xdr:colOff>
      <xdr:row>36</xdr:row>
      <xdr:rowOff>8636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18813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169926</xdr:rowOff>
    </xdr:from>
    <xdr:to>
      <xdr:col>15</xdr:col>
      <xdr:colOff>149225</xdr:colOff>
      <xdr:row>36</xdr:row>
      <xdr:rowOff>100076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110253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158496</xdr:rowOff>
    </xdr:from>
    <xdr:to>
      <xdr:col>11</xdr:col>
      <xdr:colOff>60325</xdr:colOff>
      <xdr:row>35</xdr:row>
      <xdr:rowOff>88646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98823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xdr:rowOff>
    </xdr:from>
    <xdr:to>
      <xdr:col>6</xdr:col>
      <xdr:colOff>171450</xdr:colOff>
      <xdr:row>35</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126255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物件費が類似団体平均に比べ高止まりしているのは、業務の民間委託化を推進し、職員人件費等から委託料（物件費）へのシフトが起きているためである。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現在は福祉施設や公営住宅、市民会館、公民館、スポーツ施設などの施設管理や一部の窓口業務について民間委託を実施しており、今後も順次民間委託化を進めていく。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18</xdr:row>
      <xdr:rowOff>83457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369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72571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369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72571</xdr:rowOff>
    </xdr:from>
    <xdr:to>
      <xdr:col>73</xdr:col>
      <xdr:colOff>180975</xdr:colOff>
      <xdr:row>19</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586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103414</xdr:rowOff>
    </xdr:from>
    <xdr:to>
      <xdr:col>74</xdr:col>
      <xdr:colOff>31750</xdr:colOff>
      <xdr:row>17</xdr:row>
      <xdr:rowOff>33564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43741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31750</xdr:rowOff>
    </xdr:from>
    <xdr:to>
      <xdr:col>69</xdr:col>
      <xdr:colOff>92075</xdr:colOff>
      <xdr:row>19</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8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84364</xdr:rowOff>
    </xdr:from>
    <xdr:to>
      <xdr:col>69</xdr:col>
      <xdr:colOff>142875</xdr:colOff>
      <xdr:row>18</xdr:row>
      <xdr:rowOff>14514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24691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8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13806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5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32657</xdr:rowOff>
    </xdr:from>
    <xdr:to>
      <xdr:col>82</xdr:col>
      <xdr:colOff>158750</xdr:colOff>
      <xdr:row>18</xdr:row>
      <xdr:rowOff>134257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4734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21771</xdr:rowOff>
    </xdr:from>
    <xdr:to>
      <xdr:col>74</xdr:col>
      <xdr:colOff>31750</xdr:colOff>
      <xdr:row>18</xdr:row>
      <xdr:rowOff>123371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108149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152400</xdr:rowOff>
    </xdr:from>
    <xdr:to>
      <xdr:col>69</xdr:col>
      <xdr:colOff>142875</xdr:colOff>
      <xdr:row>19</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152400</xdr:rowOff>
    </xdr:from>
    <xdr:to>
      <xdr:col>65</xdr:col>
      <xdr:colOff>53975</xdr:colOff>
      <xdr:row>19</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が類似団体平均を上回る要因として、障害者自立支援給付事業や障害児通所給付費の額が膨らんでいることなどが挙げられる。資格審査等の適正化や各種手当への独自加算等の見直しを進めていくことで、財政を圧迫する上昇傾向に歯止めをかけ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24130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663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146067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5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157480</xdr:rowOff>
    </xdr:from>
    <xdr:to>
      <xdr:col>19</xdr:col>
      <xdr:colOff>187325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58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157480</xdr:rowOff>
    </xdr:from>
    <xdr:to>
      <xdr:col>15</xdr:col>
      <xdr:colOff>98425</xdr:colOff>
      <xdr:row>57</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586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62230</xdr:rowOff>
    </xdr:from>
    <xdr:to>
      <xdr:col>11</xdr:col>
      <xdr:colOff>9525</xdr:colOff>
      <xdr:row>57</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34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148590</xdr:rowOff>
    </xdr:from>
    <xdr:to>
      <xdr:col>11</xdr:col>
      <xdr:colOff>60325</xdr:colOff>
      <xdr:row>56</xdr:row>
      <xdr:rowOff>78740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88917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110490</xdr:rowOff>
    </xdr:from>
    <xdr:to>
      <xdr:col>6</xdr:col>
      <xdr:colOff>171450</xdr:colOff>
      <xdr:row>56</xdr:row>
      <xdr:rowOff>40640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50817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116857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106680</xdr:rowOff>
    </xdr:from>
    <xdr:to>
      <xdr:col>15</xdr:col>
      <xdr:colOff>149225</xdr:colOff>
      <xdr:row>57</xdr:row>
      <xdr:rowOff>36830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21607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xdr:rowOff>
    </xdr:from>
    <xdr:to>
      <xdr:col>6</xdr:col>
      <xdr:colOff>171450</xdr:colOff>
      <xdr:row>57</xdr:row>
      <xdr:rowOff>113030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97807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その他に係る経常収支比率が類似団体平均を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ポイント上回っているのは、繰出金の増加が主な要因である。令和３年度に大きく悪化したのは、公債費と同じく</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年後利率見直し時の一括償還で下水道事業会計への出資金が一時的に増加したことが主に影響している。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今後は介護予防の推進等により、税収を主な財源とする普通会計の負担額を減らしていくよう努める。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59</xdr:row>
      <xdr:rowOff>129722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03757"/>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83457</xdr:rowOff>
    </xdr:from>
    <xdr:to>
      <xdr:col>78</xdr:col>
      <xdr:colOff>69850</xdr:colOff>
      <xdr:row>59</xdr:row>
      <xdr:rowOff>129722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27557"/>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83457</xdr:rowOff>
    </xdr:from>
    <xdr:to>
      <xdr:col>73</xdr:col>
      <xdr:colOff>180975</xdr:colOff>
      <xdr:row>59</xdr:row>
      <xdr:rowOff>20865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275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29028</xdr:rowOff>
    </xdr:from>
    <xdr:to>
      <xdr:col>69</xdr:col>
      <xdr:colOff>92075</xdr:colOff>
      <xdr:row>59</xdr:row>
      <xdr:rowOff>20865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731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141712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78922</xdr:rowOff>
    </xdr:from>
    <xdr:to>
      <xdr:col>78</xdr:col>
      <xdr:colOff>120650</xdr:colOff>
      <xdr:row>60</xdr:row>
      <xdr:rowOff>9072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8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32657</xdr:rowOff>
    </xdr:from>
    <xdr:to>
      <xdr:col>74</xdr:col>
      <xdr:colOff>31750</xdr:colOff>
      <xdr:row>58</xdr:row>
      <xdr:rowOff>134257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141515</xdr:rowOff>
    </xdr:from>
    <xdr:to>
      <xdr:col>69</xdr:col>
      <xdr:colOff>142875</xdr:colOff>
      <xdr:row>59</xdr:row>
      <xdr:rowOff>71665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56442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64605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一部事務組合への負担金の増加により、補助費等に係る経常収支比率は類似団体平均を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今後も引き続き、一部事務組合への負担金について精査するとともに、各種団体等への補助金についても見直しを図っていくことで抑制に努める。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163576</xdr:rowOff>
    </xdr:from>
    <xdr:to>
      <xdr:col>82</xdr:col>
      <xdr:colOff>107950</xdr:colOff>
      <xdr:row>39</xdr:row>
      <xdr:rowOff>19558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6786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15003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15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19558</xdr:rowOff>
    </xdr:from>
    <xdr:to>
      <xdr:col>78</xdr:col>
      <xdr:colOff>69850</xdr:colOff>
      <xdr:row>39</xdr:row>
      <xdr:rowOff>65278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7061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28702</xdr:rowOff>
    </xdr:from>
    <xdr:to>
      <xdr:col>73</xdr:col>
      <xdr:colOff>180975</xdr:colOff>
      <xdr:row>39</xdr:row>
      <xdr:rowOff>65278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7152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145288</xdr:rowOff>
    </xdr:from>
    <xdr:to>
      <xdr:col>69</xdr:col>
      <xdr:colOff>92075</xdr:colOff>
      <xdr:row>39</xdr:row>
      <xdr:rowOff>28702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6603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35052</xdr:rowOff>
    </xdr:from>
    <xdr:to>
      <xdr:col>69</xdr:col>
      <xdr:colOff>142875</xdr:colOff>
      <xdr:row>36</xdr:row>
      <xdr:rowOff>136652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112776</xdr:rowOff>
    </xdr:from>
    <xdr:to>
      <xdr:col>82</xdr:col>
      <xdr:colOff>158750</xdr:colOff>
      <xdr:row>39</xdr:row>
      <xdr:rowOff>42926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84853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140208</xdr:rowOff>
    </xdr:from>
    <xdr:to>
      <xdr:col>78</xdr:col>
      <xdr:colOff>120650</xdr:colOff>
      <xdr:row>39</xdr:row>
      <xdr:rowOff>70358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55135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14478</xdr:rowOff>
    </xdr:from>
    <xdr:to>
      <xdr:col>74</xdr:col>
      <xdr:colOff>31750</xdr:colOff>
      <xdr:row>39</xdr:row>
      <xdr:rowOff>116078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100855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149352</xdr:rowOff>
    </xdr:from>
    <xdr:to>
      <xdr:col>69</xdr:col>
      <xdr:colOff>142875</xdr:colOff>
      <xdr:row>39</xdr:row>
      <xdr:rowOff>79502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64279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94488</xdr:rowOff>
    </xdr:from>
    <xdr:to>
      <xdr:col>65</xdr:col>
      <xdr:colOff>53975</xdr:colOff>
      <xdr:row>39</xdr:row>
      <xdr:rowOff>24638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9415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令和元年度決算時において、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年後利率見直し時の一括償還を行ったため一時的に増加していたが、その後は改善傾向にある。その結果、令和元年度を除くと類似団体平均と同水準での推移が続いている。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野崎駅・四条畷駅周辺整備事業や庁舎整備事業などの大型事業、公共施設の老朽化対策費用等により厳しい財政運営となることが予想されるため、市債の必要性や市債発行以外の財源調達の可能性を十分に検討し、適切な市債の発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46989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257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138447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85089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486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85089</xdr:rowOff>
    </xdr:from>
    <xdr:to>
      <xdr:col>15</xdr:col>
      <xdr:colOff>98425</xdr:colOff>
      <xdr:row>78</xdr:row>
      <xdr:rowOff>157480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286739"/>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49530</xdr:rowOff>
    </xdr:from>
    <xdr:to>
      <xdr:col>15</xdr:col>
      <xdr:colOff>149225</xdr:colOff>
      <xdr:row>77</xdr:row>
      <xdr:rowOff>151130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135907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78</xdr:row>
      <xdr:rowOff>157480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294361"/>
          <a:ext cx="8890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146066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106680</xdr:rowOff>
    </xdr:from>
    <xdr:to>
      <xdr:col>11</xdr:col>
      <xdr:colOff>60325</xdr:colOff>
      <xdr:row>79</xdr:row>
      <xdr:rowOff>36830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21607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類似団体平均と比較して高い要因は、主として物件費・補助費等が高いことにある。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行政経営改革指針に沿って、スクラップアンドビルドの徹底による歳出の抑制に努めることにより、改善を図っていく。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また、人口流入や企業誘致に取り組むことで、安定的な財源を確保するとともに、公民連携の推進や各種補助金の活用等により歳入確保に努める。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111761</xdr:rowOff>
    </xdr:from>
    <xdr:to>
      <xdr:col>82</xdr:col>
      <xdr:colOff>107950</xdr:colOff>
      <xdr:row>79</xdr:row>
      <xdr:rowOff>46989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484861"/>
          <a:ext cx="8382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100347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16511</xdr:rowOff>
    </xdr:from>
    <xdr:to>
      <xdr:col>78</xdr:col>
      <xdr:colOff>69850</xdr:colOff>
      <xdr:row>79</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5610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16511</xdr:rowOff>
    </xdr:from>
    <xdr:to>
      <xdr:col>73</xdr:col>
      <xdr:colOff>180975</xdr:colOff>
      <xdr:row>79</xdr:row>
      <xdr:rowOff>85089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5610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57150</xdr:rowOff>
    </xdr:from>
    <xdr:to>
      <xdr:col>74</xdr:col>
      <xdr:colOff>31750</xdr:colOff>
      <xdr:row>75</xdr:row>
      <xdr:rowOff>158750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168927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111761</xdr:rowOff>
    </xdr:from>
    <xdr:to>
      <xdr:col>69</xdr:col>
      <xdr:colOff>92075</xdr:colOff>
      <xdr:row>79</xdr:row>
      <xdr:rowOff>85089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4848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137160</xdr:rowOff>
    </xdr:from>
    <xdr:to>
      <xdr:col>65</xdr:col>
      <xdr:colOff>53975</xdr:colOff>
      <xdr:row>75</xdr:row>
      <xdr:rowOff>67310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77487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60961</xdr:rowOff>
    </xdr:from>
    <xdr:to>
      <xdr:col>82</xdr:col>
      <xdr:colOff>158750</xdr:colOff>
      <xdr:row>78</xdr:row>
      <xdr:rowOff>162561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33038</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167639</xdr:rowOff>
    </xdr:from>
    <xdr:to>
      <xdr:col>78</xdr:col>
      <xdr:colOff>120650</xdr:colOff>
      <xdr:row>79</xdr:row>
      <xdr:rowOff>97789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82566</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137161</xdr:rowOff>
    </xdr:from>
    <xdr:to>
      <xdr:col>74</xdr:col>
      <xdr:colOff>31750</xdr:colOff>
      <xdr:row>79</xdr:row>
      <xdr:rowOff>67311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52088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34289</xdr:rowOff>
    </xdr:from>
    <xdr:to>
      <xdr:col>69</xdr:col>
      <xdr:colOff>142875</xdr:colOff>
      <xdr:row>79</xdr:row>
      <xdr:rowOff>135889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120666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147338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39317</xdr:rowOff>
    </xdr:from>
    <xdr:to>
      <xdr:col>29</xdr:col>
      <xdr:colOff>127000</xdr:colOff>
      <xdr:row>17</xdr:row>
      <xdr:rowOff>57970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001592"/>
          <a:ext cx="647700" cy="18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39677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59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39317</xdr:rowOff>
    </xdr:from>
    <xdr:to>
      <xdr:col>26</xdr:col>
      <xdr:colOff>50800</xdr:colOff>
      <xdr:row>17</xdr:row>
      <xdr:rowOff>64028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01592"/>
          <a:ext cx="698500" cy="24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145557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93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64028</xdr:rowOff>
    </xdr:from>
    <xdr:to>
      <xdr:col>22</xdr:col>
      <xdr:colOff>114300</xdr:colOff>
      <xdr:row>17</xdr:row>
      <xdr:rowOff>131763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26303"/>
          <a:ext cx="698500" cy="67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149062</xdr:rowOff>
    </xdr:from>
    <xdr:to>
      <xdr:col>22</xdr:col>
      <xdr:colOff>165100</xdr:colOff>
      <xdr:row>16</xdr:row>
      <xdr:rowOff>79212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768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89389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3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131763</xdr:rowOff>
    </xdr:from>
    <xdr:to>
      <xdr:col>18</xdr:col>
      <xdr:colOff>177800</xdr:colOff>
      <xdr:row>17</xdr:row>
      <xdr:rowOff>140221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94038"/>
          <a:ext cx="698500" cy="8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2941</xdr:rowOff>
    </xdr:from>
    <xdr:to>
      <xdr:col>19</xdr:col>
      <xdr:colOff>38100</xdr:colOff>
      <xdr:row>16</xdr:row>
      <xdr:rowOff>104541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793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114718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56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50193</xdr:rowOff>
    </xdr:from>
    <xdr:to>
      <xdr:col>15</xdr:col>
      <xdr:colOff>101600</xdr:colOff>
      <xdr:row>16</xdr:row>
      <xdr:rowOff>151793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41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161970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0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7170</xdr:rowOff>
    </xdr:from>
    <xdr:to>
      <xdr:col>29</xdr:col>
      <xdr:colOff>177800</xdr:colOff>
      <xdr:row>17</xdr:row>
      <xdr:rowOff>108770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69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150697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4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159967</xdr:rowOff>
    </xdr:from>
    <xdr:to>
      <xdr:col>26</xdr:col>
      <xdr:colOff>101600</xdr:colOff>
      <xdr:row>17</xdr:row>
      <xdr:rowOff>90117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50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74894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37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13228</xdr:rowOff>
    </xdr:from>
    <xdr:to>
      <xdr:col>22</xdr:col>
      <xdr:colOff>165100</xdr:colOff>
      <xdr:row>17</xdr:row>
      <xdr:rowOff>114828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75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99605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6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80963</xdr:rowOff>
    </xdr:from>
    <xdr:to>
      <xdr:col>19</xdr:col>
      <xdr:colOff>38100</xdr:colOff>
      <xdr:row>18</xdr:row>
      <xdr:rowOff>11113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43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167340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29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89421</xdr:rowOff>
    </xdr:from>
    <xdr:to>
      <xdr:col>15</xdr:col>
      <xdr:colOff>101600</xdr:colOff>
      <xdr:row>18</xdr:row>
      <xdr:rowOff>19571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51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4348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3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133629</xdr:rowOff>
    </xdr:from>
    <xdr:to>
      <xdr:col>29</xdr:col>
      <xdr:colOff>127000</xdr:colOff>
      <xdr:row>35</xdr:row>
      <xdr:rowOff>319710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43979"/>
          <a:ext cx="647700" cy="186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336414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03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133629</xdr:rowOff>
    </xdr:from>
    <xdr:to>
      <xdr:col>26</xdr:col>
      <xdr:colOff>50800</xdr:colOff>
      <xdr:row>35</xdr:row>
      <xdr:rowOff>284696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43979"/>
          <a:ext cx="698500" cy="151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252951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6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275399</xdr:rowOff>
    </xdr:from>
    <xdr:to>
      <xdr:col>22</xdr:col>
      <xdr:colOff>114300</xdr:colOff>
      <xdr:row>35</xdr:row>
      <xdr:rowOff>284696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542849"/>
          <a:ext cx="698500" cy="352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132017</xdr:rowOff>
    </xdr:from>
    <xdr:to>
      <xdr:col>22</xdr:col>
      <xdr:colOff>165100</xdr:colOff>
      <xdr:row>35</xdr:row>
      <xdr:rowOff>233617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243794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1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275399</xdr:rowOff>
    </xdr:from>
    <xdr:to>
      <xdr:col>18</xdr:col>
      <xdr:colOff>177800</xdr:colOff>
      <xdr:row>35</xdr:row>
      <xdr:rowOff>239205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542849"/>
          <a:ext cx="698500" cy="306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140780</xdr:rowOff>
    </xdr:from>
    <xdr:to>
      <xdr:col>19</xdr:col>
      <xdr:colOff>38100</xdr:colOff>
      <xdr:row>35</xdr:row>
      <xdr:rowOff>242380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511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227157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171603</xdr:rowOff>
    </xdr:from>
    <xdr:to>
      <xdr:col>15</xdr:col>
      <xdr:colOff>101600</xdr:colOff>
      <xdr:row>35</xdr:row>
      <xdr:rowOff>273203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819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283380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50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268910</xdr:rowOff>
    </xdr:from>
    <xdr:to>
      <xdr:col>29</xdr:col>
      <xdr:colOff>177800</xdr:colOff>
      <xdr:row>36</xdr:row>
      <xdr:rowOff>27610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79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240987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82829</xdr:rowOff>
    </xdr:from>
    <xdr:to>
      <xdr:col>26</xdr:col>
      <xdr:colOff>101600</xdr:colOff>
      <xdr:row>35</xdr:row>
      <xdr:rowOff>184429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93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194606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62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233896</xdr:rowOff>
    </xdr:from>
    <xdr:to>
      <xdr:col>22</xdr:col>
      <xdr:colOff>165100</xdr:colOff>
      <xdr:row>35</xdr:row>
      <xdr:rowOff>335496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44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320273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3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224599</xdr:rowOff>
    </xdr:from>
    <xdr:to>
      <xdr:col>19</xdr:col>
      <xdr:colOff>38100</xdr:colOff>
      <xdr:row>34</xdr:row>
      <xdr:rowOff>326199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492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336376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60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188405</xdr:rowOff>
    </xdr:from>
    <xdr:to>
      <xdr:col>15</xdr:col>
      <xdr:colOff>101600</xdr:colOff>
      <xdr:row>35</xdr:row>
      <xdr:rowOff>290005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98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274782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117,294
114,309
18.27
53,850,154
52,574,118
1,266,203
25,190,391
32,755,596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86573</xdr:rowOff>
    </xdr:from>
    <xdr:to>
      <xdr:col>24</xdr:col>
      <xdr:colOff>63500</xdr:colOff>
      <xdr:row>37</xdr:row>
      <xdr:rowOff>114828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430223"/>
          <a:ext cx="8382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114657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4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86573</xdr:rowOff>
    </xdr:from>
    <xdr:to>
      <xdr:col>19</xdr:col>
      <xdr:colOff>177800</xdr:colOff>
      <xdr:row>37</xdr:row>
      <xdr:rowOff>121892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30223"/>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46527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121892</xdr:rowOff>
    </xdr:from>
    <xdr:to>
      <xdr:col>15</xdr:col>
      <xdr:colOff>50800</xdr:colOff>
      <xdr:row>38</xdr:row>
      <xdr:rowOff>68651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65542"/>
          <a:ext cx="889000" cy="11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69583</xdr:rowOff>
    </xdr:from>
    <xdr:to>
      <xdr:col>15</xdr:col>
      <xdr:colOff>101600</xdr:colOff>
      <xdr:row>35</xdr:row>
      <xdr:rowOff>171183</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7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16260</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4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68651</xdr:rowOff>
    </xdr:from>
    <xdr:to>
      <xdr:col>10</xdr:col>
      <xdr:colOff>114300</xdr:colOff>
      <xdr:row>38</xdr:row>
      <xdr:rowOff>78504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83751"/>
          <a:ext cx="8890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50655</xdr:rowOff>
    </xdr:from>
    <xdr:to>
      <xdr:col>10</xdr:col>
      <xdr:colOff>165100</xdr:colOff>
      <xdr:row>36</xdr:row>
      <xdr:rowOff>152255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168782</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9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65148</xdr:rowOff>
    </xdr:from>
    <xdr:to>
      <xdr:col>6</xdr:col>
      <xdr:colOff>38100</xdr:colOff>
      <xdr:row>36</xdr:row>
      <xdr:rowOff>166748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3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11825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1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64028</xdr:rowOff>
    </xdr:from>
    <xdr:to>
      <xdr:col>24</xdr:col>
      <xdr:colOff>114300</xdr:colOff>
      <xdr:row>37</xdr:row>
      <xdr:rowOff>165629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076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42455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8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35773</xdr:rowOff>
    </xdr:from>
    <xdr:to>
      <xdr:col>20</xdr:col>
      <xdr:colOff>38100</xdr:colOff>
      <xdr:row>37</xdr:row>
      <xdr:rowOff>137373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7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128500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7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71092</xdr:rowOff>
    </xdr:from>
    <xdr:to>
      <xdr:col>15</xdr:col>
      <xdr:colOff>101600</xdr:colOff>
      <xdr:row>38</xdr:row>
      <xdr:rowOff>1242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1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163819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50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17851</xdr:rowOff>
    </xdr:from>
    <xdr:to>
      <xdr:col>10</xdr:col>
      <xdr:colOff>165100</xdr:colOff>
      <xdr:row>38</xdr:row>
      <xdr:rowOff>119451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3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110578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62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27704</xdr:rowOff>
    </xdr:from>
    <xdr:to>
      <xdr:col>6</xdr:col>
      <xdr:colOff>38100</xdr:colOff>
      <xdr:row>38</xdr:row>
      <xdr:rowOff>129304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4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120431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63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164356</xdr:rowOff>
    </xdr:from>
    <xdr:to>
      <xdr:col>24</xdr:col>
      <xdr:colOff>63500</xdr:colOff>
      <xdr:row>56</xdr:row>
      <xdr:rowOff>72459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94106"/>
          <a:ext cx="8382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74838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72459</xdr:rowOff>
    </xdr:from>
    <xdr:to>
      <xdr:col>19</xdr:col>
      <xdr:colOff>177800</xdr:colOff>
      <xdr:row>56</xdr:row>
      <xdr:rowOff>108904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73659"/>
          <a:ext cx="889000" cy="3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84243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108904</xdr:rowOff>
    </xdr:from>
    <xdr:to>
      <xdr:col>15</xdr:col>
      <xdr:colOff>50800</xdr:colOff>
      <xdr:row>57</xdr:row>
      <xdr:rowOff>46937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10104"/>
          <a:ext cx="889000" cy="10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79560</xdr:rowOff>
    </xdr:from>
    <xdr:to>
      <xdr:col>15</xdr:col>
      <xdr:colOff>101600</xdr:colOff>
      <xdr:row>58</xdr:row>
      <xdr:rowOff>9710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837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46937</xdr:rowOff>
    </xdr:from>
    <xdr:to>
      <xdr:col>10</xdr:col>
      <xdr:colOff>114300</xdr:colOff>
      <xdr:row>57</xdr:row>
      <xdr:rowOff>157563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19587"/>
          <a:ext cx="889000" cy="11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79919</xdr:rowOff>
    </xdr:from>
    <xdr:to>
      <xdr:col>10</xdr:col>
      <xdr:colOff>165100</xdr:colOff>
      <xdr:row>58</xdr:row>
      <xdr:rowOff>10069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4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127991</xdr:rowOff>
    </xdr:from>
    <xdr:to>
      <xdr:col>6</xdr:col>
      <xdr:colOff>38100</xdr:colOff>
      <xdr:row>58</xdr:row>
      <xdr:rowOff>58141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49268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9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113556</xdr:rowOff>
    </xdr:from>
    <xdr:to>
      <xdr:col>24</xdr:col>
      <xdr:colOff>114300</xdr:colOff>
      <xdr:row>56</xdr:row>
      <xdr:rowOff>43706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4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136433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21659</xdr:rowOff>
    </xdr:from>
    <xdr:to>
      <xdr:col>20</xdr:col>
      <xdr:colOff>38100</xdr:colOff>
      <xdr:row>56</xdr:row>
      <xdr:rowOff>123259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139786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9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58104</xdr:rowOff>
    </xdr:from>
    <xdr:to>
      <xdr:col>15</xdr:col>
      <xdr:colOff>101600</xdr:colOff>
      <xdr:row>56</xdr:row>
      <xdr:rowOff>159704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5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4781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167587</xdr:rowOff>
    </xdr:from>
    <xdr:to>
      <xdr:col>10</xdr:col>
      <xdr:colOff>165100</xdr:colOff>
      <xdr:row>57</xdr:row>
      <xdr:rowOff>97737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6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114264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106763</xdr:rowOff>
    </xdr:from>
    <xdr:to>
      <xdr:col>6</xdr:col>
      <xdr:colOff>38100</xdr:colOff>
      <xdr:row>58</xdr:row>
      <xdr:rowOff>36913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53440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5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107834</xdr:rowOff>
    </xdr:from>
    <xdr:to>
      <xdr:col>24</xdr:col>
      <xdr:colOff>63500</xdr:colOff>
      <xdr:row>77</xdr:row>
      <xdr:rowOff>138694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09484"/>
          <a:ext cx="8382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57909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59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138694</xdr:rowOff>
    </xdr:from>
    <xdr:to>
      <xdr:col>19</xdr:col>
      <xdr:colOff>177800</xdr:colOff>
      <xdr:row>78</xdr:row>
      <xdr:rowOff>45242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40344"/>
          <a:ext cx="889000" cy="7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29222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45242</xdr:rowOff>
    </xdr:from>
    <xdr:to>
      <xdr:col>15</xdr:col>
      <xdr:colOff>50800</xdr:colOff>
      <xdr:row>78</xdr:row>
      <xdr:rowOff>65039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18342"/>
          <a:ext cx="8890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69286</xdr:rowOff>
    </xdr:from>
    <xdr:to>
      <xdr:col>15</xdr:col>
      <xdr:colOff>101600</xdr:colOff>
      <xdr:row>77</xdr:row>
      <xdr:rowOff>170886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15963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65039</xdr:rowOff>
    </xdr:from>
    <xdr:to>
      <xdr:col>10</xdr:col>
      <xdr:colOff>114300</xdr:colOff>
      <xdr:row>78</xdr:row>
      <xdr:rowOff>67828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38139"/>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72075</xdr:rowOff>
    </xdr:from>
    <xdr:to>
      <xdr:col>10</xdr:col>
      <xdr:colOff>165100</xdr:colOff>
      <xdr:row>78</xdr:row>
      <xdr:rowOff>2225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18752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4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66039</xdr:rowOff>
    </xdr:from>
    <xdr:to>
      <xdr:col>6</xdr:col>
      <xdr:colOff>38100</xdr:colOff>
      <xdr:row>77</xdr:row>
      <xdr:rowOff>167639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12716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4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57034</xdr:rowOff>
    </xdr:from>
    <xdr:to>
      <xdr:col>24</xdr:col>
      <xdr:colOff>114300</xdr:colOff>
      <xdr:row>77</xdr:row>
      <xdr:rowOff>158634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5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79911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1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87894</xdr:rowOff>
    </xdr:from>
    <xdr:to>
      <xdr:col>20</xdr:col>
      <xdr:colOff>38100</xdr:colOff>
      <xdr:row>78</xdr:row>
      <xdr:rowOff>18044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8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9171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8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165892</xdr:rowOff>
    </xdr:from>
    <xdr:to>
      <xdr:col>15</xdr:col>
      <xdr:colOff>101600</xdr:colOff>
      <xdr:row>78</xdr:row>
      <xdr:rowOff>96042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87169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6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14239</xdr:rowOff>
    </xdr:from>
    <xdr:to>
      <xdr:col>10</xdr:col>
      <xdr:colOff>165100</xdr:colOff>
      <xdr:row>78</xdr:row>
      <xdr:rowOff>115839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106966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17028</xdr:rowOff>
    </xdr:from>
    <xdr:to>
      <xdr:col>6</xdr:col>
      <xdr:colOff>38100</xdr:colOff>
      <xdr:row>78</xdr:row>
      <xdr:rowOff>118628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109755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8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66853</xdr:rowOff>
    </xdr:from>
    <xdr:to>
      <xdr:col>24</xdr:col>
      <xdr:colOff>63500</xdr:colOff>
      <xdr:row>95</xdr:row>
      <xdr:rowOff>155649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354603"/>
          <a:ext cx="838200" cy="8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106084</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22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66853</xdr:rowOff>
    </xdr:from>
    <xdr:to>
      <xdr:col>19</xdr:col>
      <xdr:colOff>177800</xdr:colOff>
      <xdr:row>96</xdr:row>
      <xdr:rowOff>118807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54603"/>
          <a:ext cx="889000" cy="22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121257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118807</xdr:rowOff>
    </xdr:from>
    <xdr:to>
      <xdr:col>15</xdr:col>
      <xdr:colOff>50800</xdr:colOff>
      <xdr:row>96</xdr:row>
      <xdr:rowOff>150757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578007"/>
          <a:ext cx="889000" cy="3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39142</xdr:rowOff>
    </xdr:from>
    <xdr:to>
      <xdr:col>15</xdr:col>
      <xdr:colOff>101600</xdr:colOff>
      <xdr:row>97</xdr:row>
      <xdr:rowOff>140742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6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131869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76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150757</xdr:rowOff>
    </xdr:from>
    <xdr:to>
      <xdr:col>10</xdr:col>
      <xdr:colOff>114300</xdr:colOff>
      <xdr:row>97</xdr:row>
      <xdr:rowOff>20698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09957"/>
          <a:ext cx="889000" cy="4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68349</xdr:rowOff>
    </xdr:from>
    <xdr:to>
      <xdr:col>10</xdr:col>
      <xdr:colOff>165100</xdr:colOff>
      <xdr:row>97</xdr:row>
      <xdr:rowOff>169949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9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161076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79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109604</xdr:rowOff>
    </xdr:from>
    <xdr:to>
      <xdr:col>6</xdr:col>
      <xdr:colOff>38100</xdr:colOff>
      <xdr:row>98</xdr:row>
      <xdr:rowOff>39754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4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30881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83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104849</xdr:rowOff>
    </xdr:from>
    <xdr:to>
      <xdr:col>24</xdr:col>
      <xdr:colOff>114300</xdr:colOff>
      <xdr:row>96</xdr:row>
      <xdr:rowOff>34999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9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83276</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7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16053</xdr:rowOff>
    </xdr:from>
    <xdr:to>
      <xdr:col>20</xdr:col>
      <xdr:colOff>38100</xdr:colOff>
      <xdr:row>95</xdr:row>
      <xdr:rowOff>117653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0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108780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39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68007</xdr:rowOff>
    </xdr:from>
    <xdr:to>
      <xdr:col>15</xdr:col>
      <xdr:colOff>101600</xdr:colOff>
      <xdr:row>96</xdr:row>
      <xdr:rowOff>169607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14684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30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99957</xdr:rowOff>
    </xdr:from>
    <xdr:to>
      <xdr:col>10</xdr:col>
      <xdr:colOff>165100</xdr:colOff>
      <xdr:row>97</xdr:row>
      <xdr:rowOff>30107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5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46634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33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141348</xdr:rowOff>
    </xdr:from>
    <xdr:to>
      <xdr:col>6</xdr:col>
      <xdr:colOff>38100</xdr:colOff>
      <xdr:row>97</xdr:row>
      <xdr:rowOff>71498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0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88025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37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21035</xdr:rowOff>
    </xdr:from>
    <xdr:to>
      <xdr:col>54</xdr:col>
      <xdr:colOff>189865</xdr:colOff>
      <xdr:row>38</xdr:row>
      <xdr:rowOff>50840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35985"/>
          <a:ext cx="1270" cy="122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54667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50840</xdr:rowOff>
    </xdr:from>
    <xdr:to>
      <xdr:col>55</xdr:col>
      <xdr:colOff>88900</xdr:colOff>
      <xdr:row>38</xdr:row>
      <xdr:rowOff>50840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6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139162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21035</xdr:rowOff>
    </xdr:from>
    <xdr:to>
      <xdr:col>55</xdr:col>
      <xdr:colOff>88900</xdr:colOff>
      <xdr:row>31</xdr:row>
      <xdr:rowOff>21035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59287</xdr:rowOff>
    </xdr:from>
    <xdr:to>
      <xdr:col>55</xdr:col>
      <xdr:colOff>0</xdr:colOff>
      <xdr:row>36</xdr:row>
      <xdr:rowOff>60234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231487"/>
          <a:ext cx="8382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14041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86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35614</xdr:rowOff>
    </xdr:from>
    <xdr:to>
      <xdr:col>55</xdr:col>
      <xdr:colOff>50800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9442</xdr:rowOff>
    </xdr:from>
    <xdr:to>
      <xdr:col>50</xdr:col>
      <xdr:colOff>114300</xdr:colOff>
      <xdr:row>36</xdr:row>
      <xdr:rowOff>60234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152942"/>
          <a:ext cx="889000" cy="107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73714</xdr:rowOff>
    </xdr:from>
    <xdr:to>
      <xdr:col>50</xdr:col>
      <xdr:colOff>165100</xdr:colOff>
      <xdr:row>37</xdr:row>
      <xdr:rowOff>3864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166441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9442</xdr:rowOff>
    </xdr:from>
    <xdr:to>
      <xdr:col>45</xdr:col>
      <xdr:colOff>177800</xdr:colOff>
      <xdr:row>37</xdr:row>
      <xdr:rowOff>13448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152942"/>
          <a:ext cx="889000" cy="120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123538</xdr:rowOff>
    </xdr:from>
    <xdr:to>
      <xdr:col>46</xdr:col>
      <xdr:colOff>38100</xdr:colOff>
      <xdr:row>30</xdr:row>
      <xdr:rowOff>53688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70215</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13448</xdr:rowOff>
    </xdr:from>
    <xdr:to>
      <xdr:col>41</xdr:col>
      <xdr:colOff>50800</xdr:colOff>
      <xdr:row>37</xdr:row>
      <xdr:rowOff>22787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357098"/>
          <a:ext cx="889000" cy="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120469</xdr:rowOff>
    </xdr:from>
    <xdr:to>
      <xdr:col>41</xdr:col>
      <xdr:colOff>101600</xdr:colOff>
      <xdr:row>37</xdr:row>
      <xdr:rowOff>50619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67146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6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151874</xdr:rowOff>
    </xdr:from>
    <xdr:to>
      <xdr:col>36</xdr:col>
      <xdr:colOff>165100</xdr:colOff>
      <xdr:row>37</xdr:row>
      <xdr:rowOff>82024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2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73151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41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8487</xdr:rowOff>
    </xdr:from>
    <xdr:to>
      <xdr:col>55</xdr:col>
      <xdr:colOff>50800</xdr:colOff>
      <xdr:row>36</xdr:row>
      <xdr:rowOff>110087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8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31364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3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9434</xdr:rowOff>
    </xdr:from>
    <xdr:to>
      <xdr:col>50</xdr:col>
      <xdr:colOff>165100</xdr:colOff>
      <xdr:row>36</xdr:row>
      <xdr:rowOff>111034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18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127561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95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130092</xdr:rowOff>
    </xdr:from>
    <xdr:to>
      <xdr:col>46</xdr:col>
      <xdr:colOff>38100</xdr:colOff>
      <xdr:row>30</xdr:row>
      <xdr:rowOff>60242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10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51369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19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134098</xdr:rowOff>
    </xdr:from>
    <xdr:to>
      <xdr:col>41</xdr:col>
      <xdr:colOff>101600</xdr:colOff>
      <xdr:row>37</xdr:row>
      <xdr:rowOff>64248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55375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39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143437</xdr:rowOff>
    </xdr:from>
    <xdr:to>
      <xdr:col>36</xdr:col>
      <xdr:colOff>165100</xdr:colOff>
      <xdr:row>37</xdr:row>
      <xdr:rowOff>73587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90114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09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132449</xdr:rowOff>
    </xdr:from>
    <xdr:to>
      <xdr:col>55</xdr:col>
      <xdr:colOff>0</xdr:colOff>
      <xdr:row>57</xdr:row>
      <xdr:rowOff>36322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33649"/>
          <a:ext cx="838200" cy="7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169930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28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62294</xdr:rowOff>
    </xdr:from>
    <xdr:to>
      <xdr:col>50</xdr:col>
      <xdr:colOff>114300</xdr:colOff>
      <xdr:row>57</xdr:row>
      <xdr:rowOff>36322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663494"/>
          <a:ext cx="889000" cy="14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67898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62294</xdr:rowOff>
    </xdr:from>
    <xdr:to>
      <xdr:col>45</xdr:col>
      <xdr:colOff>177800</xdr:colOff>
      <xdr:row>56</xdr:row>
      <xdr:rowOff>100178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663494"/>
          <a:ext cx="889000" cy="3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134417</xdr:rowOff>
    </xdr:from>
    <xdr:to>
      <xdr:col>46</xdr:col>
      <xdr:colOff>38100</xdr:colOff>
      <xdr:row>55</xdr:row>
      <xdr:rowOff>64567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81094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16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100178</xdr:rowOff>
    </xdr:from>
    <xdr:to>
      <xdr:col>41</xdr:col>
      <xdr:colOff>50800</xdr:colOff>
      <xdr:row>57</xdr:row>
      <xdr:rowOff>84963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701378"/>
          <a:ext cx="889000" cy="1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8344</xdr:rowOff>
    </xdr:from>
    <xdr:to>
      <xdr:col>41</xdr:col>
      <xdr:colOff>101600</xdr:colOff>
      <xdr:row>54</xdr:row>
      <xdr:rowOff>109944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126471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90145</xdr:rowOff>
    </xdr:from>
    <xdr:to>
      <xdr:col>36</xdr:col>
      <xdr:colOff>165100</xdr:colOff>
      <xdr:row>56</xdr:row>
      <xdr:rowOff>20295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1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36822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29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81649</xdr:rowOff>
    </xdr:from>
    <xdr:to>
      <xdr:col>55</xdr:col>
      <xdr:colOff>50800</xdr:colOff>
      <xdr:row>57</xdr:row>
      <xdr:rowOff>11799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8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60076</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6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156972</xdr:rowOff>
    </xdr:from>
    <xdr:to>
      <xdr:col>50</xdr:col>
      <xdr:colOff>165100</xdr:colOff>
      <xdr:row>57</xdr:row>
      <xdr:rowOff>87122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5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78249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5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11494</xdr:rowOff>
    </xdr:from>
    <xdr:to>
      <xdr:col>46</xdr:col>
      <xdr:colOff>38100</xdr:colOff>
      <xdr:row>56</xdr:row>
      <xdr:rowOff>113094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1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104221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7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49378</xdr:rowOff>
    </xdr:from>
    <xdr:to>
      <xdr:col>41</xdr:col>
      <xdr:colOff>101600</xdr:colOff>
      <xdr:row>56</xdr:row>
      <xdr:rowOff>150978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5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142105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74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34163</xdr:rowOff>
    </xdr:from>
    <xdr:to>
      <xdr:col>36</xdr:col>
      <xdr:colOff>165100</xdr:colOff>
      <xdr:row>57</xdr:row>
      <xdr:rowOff>135763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0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126890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107421</xdr:rowOff>
    </xdr:from>
    <xdr:to>
      <xdr:col>55</xdr:col>
      <xdr:colOff>0</xdr:colOff>
      <xdr:row>77</xdr:row>
      <xdr:rowOff>158057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309071"/>
          <a:ext cx="838200" cy="5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22531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8096</xdr:rowOff>
    </xdr:from>
    <xdr:to>
      <xdr:col>50</xdr:col>
      <xdr:colOff>114300</xdr:colOff>
      <xdr:row>77</xdr:row>
      <xdr:rowOff>158057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209746"/>
          <a:ext cx="889000" cy="14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132915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8096</xdr:rowOff>
    </xdr:from>
    <xdr:to>
      <xdr:col>45</xdr:col>
      <xdr:colOff>177800</xdr:colOff>
      <xdr:row>77</xdr:row>
      <xdr:rowOff>85956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209746"/>
          <a:ext cx="889000" cy="7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71230</xdr:rowOff>
    </xdr:from>
    <xdr:to>
      <xdr:col>46</xdr:col>
      <xdr:colOff>38100</xdr:colOff>
      <xdr:row>77</xdr:row>
      <xdr:rowOff>1380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17906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8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85956</xdr:rowOff>
    </xdr:from>
    <xdr:to>
      <xdr:col>41</xdr:col>
      <xdr:colOff>50800</xdr:colOff>
      <xdr:row>77</xdr:row>
      <xdr:rowOff>154605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287606"/>
          <a:ext cx="889000" cy="6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49238</xdr:rowOff>
    </xdr:from>
    <xdr:to>
      <xdr:col>41</xdr:col>
      <xdr:colOff>101600</xdr:colOff>
      <xdr:row>75</xdr:row>
      <xdr:rowOff>150837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167365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138964</xdr:rowOff>
    </xdr:from>
    <xdr:to>
      <xdr:col>36</xdr:col>
      <xdr:colOff>165100</xdr:colOff>
      <xdr:row>77</xdr:row>
      <xdr:rowOff>69114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6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85641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56621</xdr:rowOff>
    </xdr:from>
    <xdr:to>
      <xdr:col>55</xdr:col>
      <xdr:colOff>50800</xdr:colOff>
      <xdr:row>77</xdr:row>
      <xdr:rowOff>158221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5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35048</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3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107257</xdr:rowOff>
    </xdr:from>
    <xdr:to>
      <xdr:col>50</xdr:col>
      <xdr:colOff>165100</xdr:colOff>
      <xdr:row>78</xdr:row>
      <xdr:rowOff>37407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0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28534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40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128746</xdr:rowOff>
    </xdr:from>
    <xdr:to>
      <xdr:col>46</xdr:col>
      <xdr:colOff>38100</xdr:colOff>
      <xdr:row>77</xdr:row>
      <xdr:rowOff>58896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1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50023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25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35156</xdr:rowOff>
    </xdr:from>
    <xdr:to>
      <xdr:col>41</xdr:col>
      <xdr:colOff>101600</xdr:colOff>
      <xdr:row>77</xdr:row>
      <xdr:rowOff>136756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3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127883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32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103805</xdr:rowOff>
    </xdr:from>
    <xdr:to>
      <xdr:col>36</xdr:col>
      <xdr:colOff>165100</xdr:colOff>
      <xdr:row>78</xdr:row>
      <xdr:rowOff>33955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0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25082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149896</xdr:rowOff>
    </xdr:from>
    <xdr:to>
      <xdr:col>55</xdr:col>
      <xdr:colOff>0</xdr:colOff>
      <xdr:row>97</xdr:row>
      <xdr:rowOff>56032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437646"/>
          <a:ext cx="838200" cy="24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77591</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65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117594</xdr:rowOff>
    </xdr:from>
    <xdr:to>
      <xdr:col>50</xdr:col>
      <xdr:colOff>114300</xdr:colOff>
      <xdr:row>97</xdr:row>
      <xdr:rowOff>56032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576794"/>
          <a:ext cx="889000" cy="10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28901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14725</xdr:rowOff>
    </xdr:from>
    <xdr:to>
      <xdr:col>45</xdr:col>
      <xdr:colOff>177800</xdr:colOff>
      <xdr:row>96</xdr:row>
      <xdr:rowOff>117594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473925"/>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52301</xdr:rowOff>
    </xdr:from>
    <xdr:to>
      <xdr:col>46</xdr:col>
      <xdr:colOff>38100</xdr:colOff>
      <xdr:row>94</xdr:row>
      <xdr:rowOff>153901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16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170428</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594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14725</xdr:rowOff>
    </xdr:from>
    <xdr:to>
      <xdr:col>41</xdr:col>
      <xdr:colOff>50800</xdr:colOff>
      <xdr:row>97</xdr:row>
      <xdr:rowOff>3546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473925"/>
          <a:ext cx="889000" cy="16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147582</xdr:rowOff>
    </xdr:from>
    <xdr:to>
      <xdr:col>41</xdr:col>
      <xdr:colOff>101600</xdr:colOff>
      <xdr:row>95</xdr:row>
      <xdr:rowOff>77732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26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94259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03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84945</xdr:rowOff>
    </xdr:from>
    <xdr:to>
      <xdr:col>36</xdr:col>
      <xdr:colOff>165100</xdr:colOff>
      <xdr:row>96</xdr:row>
      <xdr:rowOff>15095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7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31622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4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99096</xdr:rowOff>
    </xdr:from>
    <xdr:to>
      <xdr:col>55</xdr:col>
      <xdr:colOff>50800</xdr:colOff>
      <xdr:row>96</xdr:row>
      <xdr:rowOff>29246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3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121973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23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5232</xdr:rowOff>
    </xdr:from>
    <xdr:to>
      <xdr:col>50</xdr:col>
      <xdr:colOff>165100</xdr:colOff>
      <xdr:row>97</xdr:row>
      <xdr:rowOff>106832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97959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72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66794</xdr:rowOff>
    </xdr:from>
    <xdr:to>
      <xdr:col>46</xdr:col>
      <xdr:colOff>38100</xdr:colOff>
      <xdr:row>96</xdr:row>
      <xdr:rowOff>168394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52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159521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1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135375</xdr:rowOff>
    </xdr:from>
    <xdr:to>
      <xdr:col>41</xdr:col>
      <xdr:colOff>101600</xdr:colOff>
      <xdr:row>96</xdr:row>
      <xdr:rowOff>65525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42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56652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51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124196</xdr:rowOff>
    </xdr:from>
    <xdr:to>
      <xdr:col>36</xdr:col>
      <xdr:colOff>165100</xdr:colOff>
      <xdr:row>97</xdr:row>
      <xdr:rowOff>54346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8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45473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67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98823</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22369</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40767</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27317"/>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112395</xdr:rowOff>
    </xdr:from>
    <xdr:to>
      <xdr:col>76</xdr:col>
      <xdr:colOff>165100</xdr:colOff>
      <xdr:row>38</xdr:row>
      <xdr:rowOff>42545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4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59072</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23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109728</xdr:rowOff>
    </xdr:from>
    <xdr:to>
      <xdr:col>71</xdr:col>
      <xdr:colOff>177800</xdr:colOff>
      <xdr:row>39</xdr:row>
      <xdr:rowOff>40767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24828"/>
          <a:ext cx="889000"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7493</xdr:rowOff>
    </xdr:from>
    <xdr:to>
      <xdr:col>72</xdr:col>
      <xdr:colOff>38100</xdr:colOff>
      <xdr:row>34</xdr:row>
      <xdr:rowOff>109093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583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125620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561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508</xdr:rowOff>
    </xdr:from>
    <xdr:to>
      <xdr:col>67</xdr:col>
      <xdr:colOff>101600</xdr:colOff>
      <xdr:row>38</xdr:row>
      <xdr:rowOff>102108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1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118635</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29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161417</xdr:rowOff>
    </xdr:from>
    <xdr:to>
      <xdr:col>72</xdr:col>
      <xdr:colOff>38100</xdr:colOff>
      <xdr:row>39</xdr:row>
      <xdr:rowOff>91567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82694</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46333" y="6769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58928</xdr:rowOff>
    </xdr:from>
    <xdr:to>
      <xdr:col>67</xdr:col>
      <xdr:colOff>101600</xdr:colOff>
      <xdr:row>38</xdr:row>
      <xdr:rowOff>160528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57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151655</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666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100209</xdr:rowOff>
    </xdr:from>
    <xdr:to>
      <xdr:col>85</xdr:col>
      <xdr:colOff>127000</xdr:colOff>
      <xdr:row>75</xdr:row>
      <xdr:rowOff>116174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2958959"/>
          <a:ext cx="838200" cy="1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43330</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30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100209</xdr:rowOff>
    </xdr:from>
    <xdr:to>
      <xdr:col>81</xdr:col>
      <xdr:colOff>50800</xdr:colOff>
      <xdr:row>75</xdr:row>
      <xdr:rowOff>123184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958959"/>
          <a:ext cx="8890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171018</xdr:rowOff>
    </xdr:from>
    <xdr:to>
      <xdr:col>76</xdr:col>
      <xdr:colOff>114300</xdr:colOff>
      <xdr:row>75</xdr:row>
      <xdr:rowOff>123184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2858318"/>
          <a:ext cx="889000" cy="12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157328</xdr:rowOff>
    </xdr:from>
    <xdr:to>
      <xdr:col>76</xdr:col>
      <xdr:colOff>165100</xdr:colOff>
      <xdr:row>75</xdr:row>
      <xdr:rowOff>87478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104005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171018</xdr:rowOff>
    </xdr:from>
    <xdr:to>
      <xdr:col>71</xdr:col>
      <xdr:colOff>177800</xdr:colOff>
      <xdr:row>75</xdr:row>
      <xdr:rowOff>133318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858318"/>
          <a:ext cx="889000" cy="13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168510</xdr:rowOff>
    </xdr:from>
    <xdr:to>
      <xdr:col>72</xdr:col>
      <xdr:colOff>38100</xdr:colOff>
      <xdr:row>75</xdr:row>
      <xdr:rowOff>98660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89787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9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17043</xdr:rowOff>
    </xdr:from>
    <xdr:to>
      <xdr:col>67</xdr:col>
      <xdr:colOff>101600</xdr:colOff>
      <xdr:row>75</xdr:row>
      <xdr:rowOff>118643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7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135170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5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65374</xdr:rowOff>
    </xdr:from>
    <xdr:to>
      <xdr:col>85</xdr:col>
      <xdr:colOff>177800</xdr:colOff>
      <xdr:row>75</xdr:row>
      <xdr:rowOff>166973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9241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43801</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90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49409</xdr:rowOff>
    </xdr:from>
    <xdr:to>
      <xdr:col>81</xdr:col>
      <xdr:colOff>101600</xdr:colOff>
      <xdr:row>75</xdr:row>
      <xdr:rowOff>151009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90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142136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00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72384</xdr:rowOff>
    </xdr:from>
    <xdr:to>
      <xdr:col>76</xdr:col>
      <xdr:colOff>165100</xdr:colOff>
      <xdr:row>76</xdr:row>
      <xdr:rowOff>2533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9311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165110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02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120218</xdr:rowOff>
    </xdr:from>
    <xdr:to>
      <xdr:col>72</xdr:col>
      <xdr:colOff>38100</xdr:colOff>
      <xdr:row>75</xdr:row>
      <xdr:rowOff>50368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8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66895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5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82518</xdr:rowOff>
    </xdr:from>
    <xdr:to>
      <xdr:col>67</xdr:col>
      <xdr:colOff>101600</xdr:colOff>
      <xdr:row>76</xdr:row>
      <xdr:rowOff>12669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9412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3796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03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109677</xdr:rowOff>
    </xdr:from>
    <xdr:to>
      <xdr:col>85</xdr:col>
      <xdr:colOff>127000</xdr:colOff>
      <xdr:row>98</xdr:row>
      <xdr:rowOff>34860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40327"/>
          <a:ext cx="838200" cy="9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131847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6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34860</xdr:rowOff>
    </xdr:from>
    <xdr:to>
      <xdr:col>81</xdr:col>
      <xdr:colOff>50800</xdr:colOff>
      <xdr:row>98</xdr:row>
      <xdr:rowOff>99870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36960"/>
          <a:ext cx="889000" cy="6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102111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6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99870</xdr:rowOff>
    </xdr:from>
    <xdr:to>
      <xdr:col>76</xdr:col>
      <xdr:colOff>114300</xdr:colOff>
      <xdr:row>98</xdr:row>
      <xdr:rowOff>124537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901970"/>
          <a:ext cx="889000" cy="2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77699</xdr:rowOff>
    </xdr:from>
    <xdr:to>
      <xdr:col>76</xdr:col>
      <xdr:colOff>165100</xdr:colOff>
      <xdr:row>99</xdr:row>
      <xdr:rowOff>7849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7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170426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97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124537</xdr:rowOff>
    </xdr:from>
    <xdr:to>
      <xdr:col>71</xdr:col>
      <xdr:colOff>177800</xdr:colOff>
      <xdr:row>99</xdr:row>
      <xdr:rowOff>33706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26637"/>
          <a:ext cx="889000" cy="8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142229</xdr:rowOff>
    </xdr:from>
    <xdr:to>
      <xdr:col>72</xdr:col>
      <xdr:colOff>38100</xdr:colOff>
      <xdr:row>98</xdr:row>
      <xdr:rowOff>72379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72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88906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4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104913</xdr:rowOff>
    </xdr:from>
    <xdr:to>
      <xdr:col>67</xdr:col>
      <xdr:colOff>101600</xdr:colOff>
      <xdr:row>99</xdr:row>
      <xdr:rowOff>35063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90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51590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8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58877</xdr:rowOff>
    </xdr:from>
    <xdr:to>
      <xdr:col>85</xdr:col>
      <xdr:colOff>177800</xdr:colOff>
      <xdr:row>97</xdr:row>
      <xdr:rowOff>160477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8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81754</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4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155510</xdr:rowOff>
    </xdr:from>
    <xdr:to>
      <xdr:col>81</xdr:col>
      <xdr:colOff>101600</xdr:colOff>
      <xdr:row>98</xdr:row>
      <xdr:rowOff>85660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8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76787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7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49070</xdr:rowOff>
    </xdr:from>
    <xdr:to>
      <xdr:col>76</xdr:col>
      <xdr:colOff>165100</xdr:colOff>
      <xdr:row>98</xdr:row>
      <xdr:rowOff>150670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5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167197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62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73737</xdr:rowOff>
    </xdr:from>
    <xdr:to>
      <xdr:col>72</xdr:col>
      <xdr:colOff>38100</xdr:colOff>
      <xdr:row>99</xdr:row>
      <xdr:rowOff>3887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7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166464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6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154356</xdr:rowOff>
    </xdr:from>
    <xdr:to>
      <xdr:col>67</xdr:col>
      <xdr:colOff>101600</xdr:colOff>
      <xdr:row>99</xdr:row>
      <xdr:rowOff>84506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5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75633</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4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9725</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496125"/>
          <a:ext cx="1269" cy="1289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127852</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2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9725</xdr:rowOff>
    </xdr:from>
    <xdr:to>
      <xdr:col>116</xdr:col>
      <xdr:colOff>152400</xdr:colOff>
      <xdr:row>32</xdr:row>
      <xdr:rowOff>9725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4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22134</xdr:rowOff>
    </xdr:from>
    <xdr:to>
      <xdr:col>116</xdr:col>
      <xdr:colOff>63500</xdr:colOff>
      <xdr:row>38</xdr:row>
      <xdr:rowOff>21644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5851434"/>
          <a:ext cx="838200" cy="68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62592</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5776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84165</xdr:rowOff>
    </xdr:from>
    <xdr:to>
      <xdr:col>116</xdr:col>
      <xdr:colOff>114300</xdr:colOff>
      <xdr:row>39</xdr:row>
      <xdr:rowOff>14315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22134</xdr:rowOff>
    </xdr:from>
    <xdr:to>
      <xdr:col>111</xdr:col>
      <xdr:colOff>177800</xdr:colOff>
      <xdr:row>37</xdr:row>
      <xdr:rowOff>122229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5851434"/>
          <a:ext cx="889000" cy="61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63427</xdr:rowOff>
    </xdr:from>
    <xdr:to>
      <xdr:col>112</xdr:col>
      <xdr:colOff>38100</xdr:colOff>
      <xdr:row>38</xdr:row>
      <xdr:rowOff>165027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156154</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67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32258</xdr:rowOff>
    </xdr:from>
    <xdr:to>
      <xdr:col>107</xdr:col>
      <xdr:colOff>50800</xdr:colOff>
      <xdr:row>37</xdr:row>
      <xdr:rowOff>122229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5347208"/>
          <a:ext cx="889000" cy="111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137233</xdr:rowOff>
    </xdr:from>
    <xdr:to>
      <xdr:col>107</xdr:col>
      <xdr:colOff>101600</xdr:colOff>
      <xdr:row>37</xdr:row>
      <xdr:rowOff>67383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83910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32258</xdr:rowOff>
    </xdr:from>
    <xdr:to>
      <xdr:col>102</xdr:col>
      <xdr:colOff>114300</xdr:colOff>
      <xdr:row>35</xdr:row>
      <xdr:rowOff>34544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5347208"/>
          <a:ext cx="889000" cy="68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4481</xdr:rowOff>
    </xdr:from>
    <xdr:to>
      <xdr:col>102</xdr:col>
      <xdr:colOff>165100</xdr:colOff>
      <xdr:row>37</xdr:row>
      <xdr:rowOff>106081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97208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44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48242</xdr:rowOff>
    </xdr:from>
    <xdr:to>
      <xdr:col>98</xdr:col>
      <xdr:colOff>38100</xdr:colOff>
      <xdr:row>37</xdr:row>
      <xdr:rowOff>149842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9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140969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48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142294</xdr:rowOff>
    </xdr:from>
    <xdr:to>
      <xdr:col>116</xdr:col>
      <xdr:colOff>114300</xdr:colOff>
      <xdr:row>38</xdr:row>
      <xdr:rowOff>72444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48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165171</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33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142784</xdr:rowOff>
    </xdr:from>
    <xdr:to>
      <xdr:col>112</xdr:col>
      <xdr:colOff>38100</xdr:colOff>
      <xdr:row>34</xdr:row>
      <xdr:rowOff>72934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580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89461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557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71429</xdr:rowOff>
    </xdr:from>
    <xdr:to>
      <xdr:col>107</xdr:col>
      <xdr:colOff>101600</xdr:colOff>
      <xdr:row>38</xdr:row>
      <xdr:rowOff>1578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4150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164155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50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152908</xdr:rowOff>
    </xdr:from>
    <xdr:to>
      <xdr:col>102</xdr:col>
      <xdr:colOff>165100</xdr:colOff>
      <xdr:row>31</xdr:row>
      <xdr:rowOff>83058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529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99585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507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155194</xdr:rowOff>
    </xdr:from>
    <xdr:to>
      <xdr:col>98</xdr:col>
      <xdr:colOff>38100</xdr:colOff>
      <xdr:row>35</xdr:row>
      <xdr:rowOff>85344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101871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575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109682</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2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27481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69774</xdr:rowOff>
    </xdr:from>
    <xdr:to>
      <xdr:col>107</xdr:col>
      <xdr:colOff>101600</xdr:colOff>
      <xdr:row>58</xdr:row>
      <xdr:rowOff>171374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1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16451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8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75184</xdr:rowOff>
    </xdr:from>
    <xdr:to>
      <xdr:col>102</xdr:col>
      <xdr:colOff>165100</xdr:colOff>
      <xdr:row>59</xdr:row>
      <xdr:rowOff>5334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21861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9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59296</xdr:rowOff>
    </xdr:from>
    <xdr:to>
      <xdr:col>98</xdr:col>
      <xdr:colOff>38100</xdr:colOff>
      <xdr:row>58</xdr:row>
      <xdr:rowOff>160896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0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5973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7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22771</xdr:rowOff>
    </xdr:from>
    <xdr:to>
      <xdr:col>116</xdr:col>
      <xdr:colOff>63500</xdr:colOff>
      <xdr:row>74</xdr:row>
      <xdr:rowOff>77750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710071"/>
          <a:ext cx="838200" cy="5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170502</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5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77750</xdr:rowOff>
    </xdr:from>
    <xdr:to>
      <xdr:col>111</xdr:col>
      <xdr:colOff>177800</xdr:colOff>
      <xdr:row>74</xdr:row>
      <xdr:rowOff>151473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765050"/>
          <a:ext cx="889000" cy="7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160329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151473</xdr:rowOff>
    </xdr:from>
    <xdr:to>
      <xdr:col>107</xdr:col>
      <xdr:colOff>50800</xdr:colOff>
      <xdr:row>75</xdr:row>
      <xdr:rowOff>32182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838773"/>
          <a:ext cx="889000" cy="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136068</xdr:rowOff>
    </xdr:from>
    <xdr:to>
      <xdr:col>107</xdr:col>
      <xdr:colOff>101600</xdr:colOff>
      <xdr:row>76</xdr:row>
      <xdr:rowOff>66218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9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57345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8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32182</xdr:rowOff>
    </xdr:from>
    <xdr:to>
      <xdr:col>102</xdr:col>
      <xdr:colOff>114300</xdr:colOff>
      <xdr:row>76</xdr:row>
      <xdr:rowOff>30544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890932"/>
          <a:ext cx="889000" cy="16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1956</xdr:rowOff>
    </xdr:from>
    <xdr:to>
      <xdr:col>102</xdr:col>
      <xdr:colOff>165100</xdr:colOff>
      <xdr:row>73</xdr:row>
      <xdr:rowOff>103556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120083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29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146469</xdr:rowOff>
    </xdr:from>
    <xdr:to>
      <xdr:col>98</xdr:col>
      <xdr:colOff>38100</xdr:colOff>
      <xdr:row>75</xdr:row>
      <xdr:rowOff>76619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3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93146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0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143421</xdr:rowOff>
    </xdr:from>
    <xdr:to>
      <xdr:col>116</xdr:col>
      <xdr:colOff>114300</xdr:colOff>
      <xdr:row>74</xdr:row>
      <xdr:rowOff>73571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65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166298</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51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26950</xdr:rowOff>
    </xdr:from>
    <xdr:to>
      <xdr:col>112</xdr:col>
      <xdr:colOff>38100</xdr:colOff>
      <xdr:row>74</xdr:row>
      <xdr:rowOff>128550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71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145077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4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100673</xdr:rowOff>
    </xdr:from>
    <xdr:to>
      <xdr:col>107</xdr:col>
      <xdr:colOff>101600</xdr:colOff>
      <xdr:row>75</xdr:row>
      <xdr:rowOff>30823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7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47350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56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152832</xdr:rowOff>
    </xdr:from>
    <xdr:to>
      <xdr:col>102</xdr:col>
      <xdr:colOff>165100</xdr:colOff>
      <xdr:row>75</xdr:row>
      <xdr:rowOff>82982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84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74109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93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151194</xdr:rowOff>
    </xdr:from>
    <xdr:to>
      <xdr:col>98</xdr:col>
      <xdr:colOff>38100</xdr:colOff>
      <xdr:row>76</xdr:row>
      <xdr:rowOff>81344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72471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10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448,225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主な構成項目である扶助費は、住民一人当たり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125,407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円となっており、類似団体内では最も高い状況であった令和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と比較すると、類似団体平均以下となり、扶助費の伸びが他団体と比較して緩やかになっている。ただし、保育関連や障害福祉の分野で経費が年々膨らんでおり、今後も扶助費の増加傾向は続くものと見込まれる。そのため、他団体の動向も鑑みながら適切に施策を実施し、扶助費の増加を抑制する必要が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物件費については、類似団体内平均値と同水準で推移していたが、令和４年度では住民一人当たり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77,990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増加傾向が続いている。これは、行財政改革による職員数の削減等の結果、指定管理者制度の導入や窓口業務など各種業務の委託化を進めてきたことや、近年のふるさと納税寄付金の増加に伴う事務費の増加も要因として挙げられる。今後も事務事業のアウトソーシングを推進する上で、これまでより高い水準で推移すること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人件費については、行財政改革による職員数の削減等の結果、類似団体平均を下回る水準で推移してきている。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投資及び出資金については、令和３年度に</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年後利率見直し時の一括償還で下水道事業会計への出資金が増加した反動を受け、住民一人当たりコストが減少したものである。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117,294
114,309
18.27
53,850,154
52,574,118
1,266,203
25,190,391
32,755,596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73297</xdr:rowOff>
    </xdr:from>
    <xdr:to>
      <xdr:col>24</xdr:col>
      <xdr:colOff>63500</xdr:colOff>
      <xdr:row>34</xdr:row>
      <xdr:rowOff>163649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902597"/>
          <a:ext cx="838200" cy="9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112866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70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73297</xdr:rowOff>
    </xdr:from>
    <xdr:to>
      <xdr:col>19</xdr:col>
      <xdr:colOff>177800</xdr:colOff>
      <xdr:row>34</xdr:row>
      <xdr:rowOff>170180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02597"/>
          <a:ext cx="889000" cy="9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163121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41728</xdr:rowOff>
    </xdr:from>
    <xdr:to>
      <xdr:col>15</xdr:col>
      <xdr:colOff>50800</xdr:colOff>
      <xdr:row>34</xdr:row>
      <xdr:rowOff>170180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871028"/>
          <a:ext cx="889000" cy="12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81824</xdr:rowOff>
    </xdr:from>
    <xdr:to>
      <xdr:col>15</xdr:col>
      <xdr:colOff>101600</xdr:colOff>
      <xdr:row>36</xdr:row>
      <xdr:rowOff>11974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3101</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21046</xdr:rowOff>
    </xdr:from>
    <xdr:to>
      <xdr:col>10</xdr:col>
      <xdr:colOff>114300</xdr:colOff>
      <xdr:row>34</xdr:row>
      <xdr:rowOff>41728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50346"/>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37193</xdr:rowOff>
    </xdr:from>
    <xdr:to>
      <xdr:col>6</xdr:col>
      <xdr:colOff>38100</xdr:colOff>
      <xdr:row>35</xdr:row>
      <xdr:rowOff>138793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129920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112849</xdr:rowOff>
    </xdr:from>
    <xdr:to>
      <xdr:col>24</xdr:col>
      <xdr:colOff>114300</xdr:colOff>
      <xdr:row>35</xdr:row>
      <xdr:rowOff>42999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4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91276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2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22497</xdr:rowOff>
    </xdr:from>
    <xdr:to>
      <xdr:col>20</xdr:col>
      <xdr:colOff>38100</xdr:colOff>
      <xdr:row>34</xdr:row>
      <xdr:rowOff>124097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5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140624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2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119380</xdr:rowOff>
    </xdr:from>
    <xdr:to>
      <xdr:col>15</xdr:col>
      <xdr:colOff>101600</xdr:colOff>
      <xdr:row>35</xdr:row>
      <xdr:rowOff>49530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66057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162378</xdr:rowOff>
    </xdr:from>
    <xdr:to>
      <xdr:col>10</xdr:col>
      <xdr:colOff>165100</xdr:colOff>
      <xdr:row>34</xdr:row>
      <xdr:rowOff>92528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2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109055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141696</xdr:rowOff>
    </xdr:from>
    <xdr:to>
      <xdr:col>6</xdr:col>
      <xdr:colOff>38100</xdr:colOff>
      <xdr:row>34</xdr:row>
      <xdr:rowOff>71846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9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88373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7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82605</xdr:rowOff>
    </xdr:from>
    <xdr:to>
      <xdr:col>24</xdr:col>
      <xdr:colOff>63500</xdr:colOff>
      <xdr:row>57</xdr:row>
      <xdr:rowOff>87474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55255"/>
          <a:ext cx="8382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2337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105401</xdr:rowOff>
    </xdr:from>
    <xdr:to>
      <xdr:col>19</xdr:col>
      <xdr:colOff>177800</xdr:colOff>
      <xdr:row>57</xdr:row>
      <xdr:rowOff>82605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363701"/>
          <a:ext cx="889000" cy="4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104692</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105401</xdr:rowOff>
    </xdr:from>
    <xdr:to>
      <xdr:col>15</xdr:col>
      <xdr:colOff>50800</xdr:colOff>
      <xdr:row>57</xdr:row>
      <xdr:rowOff>56910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363701"/>
          <a:ext cx="889000" cy="46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72665</xdr:rowOff>
    </xdr:from>
    <xdr:to>
      <xdr:col>15</xdr:col>
      <xdr:colOff>101600</xdr:colOff>
      <xdr:row>55</xdr:row>
      <xdr:rowOff>2815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33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165392</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42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56910</xdr:rowOff>
    </xdr:from>
    <xdr:to>
      <xdr:col>10</xdr:col>
      <xdr:colOff>114300</xdr:colOff>
      <xdr:row>57</xdr:row>
      <xdr:rowOff>136865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29560"/>
          <a:ext cx="889000" cy="7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161316</xdr:rowOff>
    </xdr:from>
    <xdr:to>
      <xdr:col>10</xdr:col>
      <xdr:colOff>165100</xdr:colOff>
      <xdr:row>57</xdr:row>
      <xdr:rowOff>91466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107993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63100</xdr:rowOff>
    </xdr:from>
    <xdr:to>
      <xdr:col>6</xdr:col>
      <xdr:colOff>38100</xdr:colOff>
      <xdr:row>57</xdr:row>
      <xdr:rowOff>164700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9777</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36674</xdr:rowOff>
    </xdr:from>
    <xdr:to>
      <xdr:col>24</xdr:col>
      <xdr:colOff>114300</xdr:colOff>
      <xdr:row>57</xdr:row>
      <xdr:rowOff>138274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129337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31805</xdr:rowOff>
    </xdr:from>
    <xdr:to>
      <xdr:col>20</xdr:col>
      <xdr:colOff>38100</xdr:colOff>
      <xdr:row>57</xdr:row>
      <xdr:rowOff>133405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124532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9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54601</xdr:rowOff>
    </xdr:from>
    <xdr:to>
      <xdr:col>15</xdr:col>
      <xdr:colOff>101600</xdr:colOff>
      <xdr:row>54</xdr:row>
      <xdr:rowOff>156201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1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1278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08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6110</xdr:rowOff>
    </xdr:from>
    <xdr:to>
      <xdr:col>10</xdr:col>
      <xdr:colOff>165100</xdr:colOff>
      <xdr:row>57</xdr:row>
      <xdr:rowOff>107710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7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98837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86065</xdr:rowOff>
    </xdr:from>
    <xdr:to>
      <xdr:col>6</xdr:col>
      <xdr:colOff>38100</xdr:colOff>
      <xdr:row>58</xdr:row>
      <xdr:rowOff>16215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7342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5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105250</xdr:rowOff>
    </xdr:from>
    <xdr:to>
      <xdr:col>24</xdr:col>
      <xdr:colOff>63500</xdr:colOff>
      <xdr:row>74</xdr:row>
      <xdr:rowOff>168511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792550"/>
          <a:ext cx="838200" cy="6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111127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8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105250</xdr:rowOff>
    </xdr:from>
    <xdr:to>
      <xdr:col>19</xdr:col>
      <xdr:colOff>177800</xdr:colOff>
      <xdr:row>76</xdr:row>
      <xdr:rowOff>178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92550"/>
          <a:ext cx="889000" cy="23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5407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6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178</xdr:rowOff>
    </xdr:from>
    <xdr:to>
      <xdr:col>15</xdr:col>
      <xdr:colOff>50800</xdr:colOff>
      <xdr:row>76</xdr:row>
      <xdr:rowOff>73506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30378"/>
          <a:ext cx="889000" cy="7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160330</xdr:rowOff>
    </xdr:from>
    <xdr:to>
      <xdr:col>15</xdr:col>
      <xdr:colOff>101600</xdr:colOff>
      <xdr:row>77</xdr:row>
      <xdr:rowOff>90480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81607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8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73506</xdr:rowOff>
    </xdr:from>
    <xdr:to>
      <xdr:col>10</xdr:col>
      <xdr:colOff>114300</xdr:colOff>
      <xdr:row>76</xdr:row>
      <xdr:rowOff>130685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03706"/>
          <a:ext cx="889000" cy="5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27254</xdr:rowOff>
    </xdr:from>
    <xdr:to>
      <xdr:col>10</xdr:col>
      <xdr:colOff>165100</xdr:colOff>
      <xdr:row>77</xdr:row>
      <xdr:rowOff>128854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119981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2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88587</xdr:rowOff>
    </xdr:from>
    <xdr:to>
      <xdr:col>6</xdr:col>
      <xdr:colOff>38100</xdr:colOff>
      <xdr:row>78</xdr:row>
      <xdr:rowOff>18737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9864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8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117711</xdr:rowOff>
    </xdr:from>
    <xdr:to>
      <xdr:col>24</xdr:col>
      <xdr:colOff>114300</xdr:colOff>
      <xdr:row>75</xdr:row>
      <xdr:rowOff>47861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0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140588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5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54450</xdr:rowOff>
    </xdr:from>
    <xdr:to>
      <xdr:col>20</xdr:col>
      <xdr:colOff>38100</xdr:colOff>
      <xdr:row>74</xdr:row>
      <xdr:rowOff>156050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4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1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120828</xdr:rowOff>
    </xdr:from>
    <xdr:to>
      <xdr:col>15</xdr:col>
      <xdr:colOff>101600</xdr:colOff>
      <xdr:row>76</xdr:row>
      <xdr:rowOff>50977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795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67505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5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22706</xdr:rowOff>
    </xdr:from>
    <xdr:to>
      <xdr:col>10</xdr:col>
      <xdr:colOff>165100</xdr:colOff>
      <xdr:row>76</xdr:row>
      <xdr:rowOff>124306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5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140832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2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79885</xdr:rowOff>
    </xdr:from>
    <xdr:to>
      <xdr:col>6</xdr:col>
      <xdr:colOff>38100</xdr:colOff>
      <xdr:row>77</xdr:row>
      <xdr:rowOff>10035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1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26563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8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167590</xdr:rowOff>
    </xdr:from>
    <xdr:to>
      <xdr:col>24</xdr:col>
      <xdr:colOff>63500</xdr:colOff>
      <xdr:row>97</xdr:row>
      <xdr:rowOff>13993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26790"/>
          <a:ext cx="838200" cy="1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115938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232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13993</xdr:rowOff>
    </xdr:from>
    <xdr:to>
      <xdr:col>19</xdr:col>
      <xdr:colOff>177800</xdr:colOff>
      <xdr:row>97</xdr:row>
      <xdr:rowOff>114120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44643"/>
          <a:ext cx="8890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66530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1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114120</xdr:rowOff>
    </xdr:from>
    <xdr:to>
      <xdr:col>15</xdr:col>
      <xdr:colOff>50800</xdr:colOff>
      <xdr:row>98</xdr:row>
      <xdr:rowOff>60034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44770"/>
          <a:ext cx="889000" cy="11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53649</xdr:rowOff>
    </xdr:from>
    <xdr:to>
      <xdr:col>15</xdr:col>
      <xdr:colOff>101600</xdr:colOff>
      <xdr:row>96</xdr:row>
      <xdr:rowOff>155249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1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326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28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60034</xdr:rowOff>
    </xdr:from>
    <xdr:to>
      <xdr:col>10</xdr:col>
      <xdr:colOff>114300</xdr:colOff>
      <xdr:row>98</xdr:row>
      <xdr:rowOff>73885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62134"/>
          <a:ext cx="889000" cy="1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87506</xdr:rowOff>
    </xdr:from>
    <xdr:to>
      <xdr:col>10</xdr:col>
      <xdr:colOff>165100</xdr:colOff>
      <xdr:row>97</xdr:row>
      <xdr:rowOff>17656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4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34183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2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77608</xdr:rowOff>
    </xdr:from>
    <xdr:to>
      <xdr:col>6</xdr:col>
      <xdr:colOff>38100</xdr:colOff>
      <xdr:row>97</xdr:row>
      <xdr:rowOff>7758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3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24285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1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116790</xdr:rowOff>
    </xdr:from>
    <xdr:to>
      <xdr:col>24</xdr:col>
      <xdr:colOff>114300</xdr:colOff>
      <xdr:row>97</xdr:row>
      <xdr:rowOff>46940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7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95217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5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134643</xdr:rowOff>
    </xdr:from>
    <xdr:to>
      <xdr:col>20</xdr:col>
      <xdr:colOff>38100</xdr:colOff>
      <xdr:row>97</xdr:row>
      <xdr:rowOff>64793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9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55920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68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63320</xdr:rowOff>
    </xdr:from>
    <xdr:to>
      <xdr:col>15</xdr:col>
      <xdr:colOff>101600</xdr:colOff>
      <xdr:row>97</xdr:row>
      <xdr:rowOff>164920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9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156047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8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9234</xdr:rowOff>
    </xdr:from>
    <xdr:to>
      <xdr:col>10</xdr:col>
      <xdr:colOff>165100</xdr:colOff>
      <xdr:row>98</xdr:row>
      <xdr:rowOff>110834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101961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23085</xdr:rowOff>
    </xdr:from>
    <xdr:to>
      <xdr:col>6</xdr:col>
      <xdr:colOff>38100</xdr:colOff>
      <xdr:row>98</xdr:row>
      <xdr:rowOff>124685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115812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1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16637</xdr:rowOff>
    </xdr:from>
    <xdr:to>
      <xdr:col>55</xdr:col>
      <xdr:colOff>0</xdr:colOff>
      <xdr:row>39</xdr:row>
      <xdr:rowOff>17018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0318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66438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38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17018</xdr:rowOff>
    </xdr:from>
    <xdr:to>
      <xdr:col>50</xdr:col>
      <xdr:colOff>114300</xdr:colOff>
      <xdr:row>39</xdr:row>
      <xdr:rowOff>18161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0356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162831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18161</xdr:rowOff>
    </xdr:from>
    <xdr:to>
      <xdr:col>45</xdr:col>
      <xdr:colOff>177800</xdr:colOff>
      <xdr:row>39</xdr:row>
      <xdr:rowOff>18161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0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22987</xdr:rowOff>
    </xdr:from>
    <xdr:to>
      <xdr:col>46</xdr:col>
      <xdr:colOff>38100</xdr:colOff>
      <xdr:row>34</xdr:row>
      <xdr:rowOff>124587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585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141114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562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18161</xdr:rowOff>
    </xdr:from>
    <xdr:to>
      <xdr:col>41</xdr:col>
      <xdr:colOff>50800</xdr:colOff>
      <xdr:row>39</xdr:row>
      <xdr:rowOff>18542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0471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117856</xdr:rowOff>
    </xdr:from>
    <xdr:to>
      <xdr:col>41</xdr:col>
      <xdr:colOff>101600</xdr:colOff>
      <xdr:row>34</xdr:row>
      <xdr:rowOff>48006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577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64533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555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119761</xdr:rowOff>
    </xdr:from>
    <xdr:to>
      <xdr:col>36</xdr:col>
      <xdr:colOff>165100</xdr:colOff>
      <xdr:row>34</xdr:row>
      <xdr:rowOff>49911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577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66438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555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137287</xdr:rowOff>
    </xdr:from>
    <xdr:to>
      <xdr:col>55</xdr:col>
      <xdr:colOff>50800</xdr:colOff>
      <xdr:row>39</xdr:row>
      <xdr:rowOff>67437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52214</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673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137668</xdr:rowOff>
    </xdr:from>
    <xdr:to>
      <xdr:col>50</xdr:col>
      <xdr:colOff>165100</xdr:colOff>
      <xdr:row>39</xdr:row>
      <xdr:rowOff>67818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58945</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45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138811</xdr:rowOff>
    </xdr:from>
    <xdr:to>
      <xdr:col>46</xdr:col>
      <xdr:colOff>38100</xdr:colOff>
      <xdr:row>39</xdr:row>
      <xdr:rowOff>68961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60088</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46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138811</xdr:rowOff>
    </xdr:from>
    <xdr:to>
      <xdr:col>41</xdr:col>
      <xdr:colOff>101600</xdr:colOff>
      <xdr:row>39</xdr:row>
      <xdr:rowOff>68961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60088</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46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60469</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47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114371</xdr:rowOff>
    </xdr:from>
    <xdr:to>
      <xdr:col>55</xdr:col>
      <xdr:colOff>0</xdr:colOff>
      <xdr:row>58</xdr:row>
      <xdr:rowOff>114966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58471"/>
          <a:ext cx="8382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81008</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82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114966</xdr:rowOff>
    </xdr:from>
    <xdr:to>
      <xdr:col>50</xdr:col>
      <xdr:colOff>114300</xdr:colOff>
      <xdr:row>58</xdr:row>
      <xdr:rowOff>121092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59066"/>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13495</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121092</xdr:rowOff>
    </xdr:from>
    <xdr:to>
      <xdr:col>45</xdr:col>
      <xdr:colOff>177800</xdr:colOff>
      <xdr:row>58</xdr:row>
      <xdr:rowOff>125299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065192"/>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73401</xdr:rowOff>
    </xdr:from>
    <xdr:to>
      <xdr:col>46</xdr:col>
      <xdr:colOff>38100</xdr:colOff>
      <xdr:row>57</xdr:row>
      <xdr:rowOff>3551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20078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44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125299</xdr:rowOff>
    </xdr:from>
    <xdr:to>
      <xdr:col>41</xdr:col>
      <xdr:colOff>50800</xdr:colOff>
      <xdr:row>58</xdr:row>
      <xdr:rowOff>127676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69399"/>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136723</xdr:rowOff>
    </xdr:from>
    <xdr:to>
      <xdr:col>41</xdr:col>
      <xdr:colOff>101600</xdr:colOff>
      <xdr:row>56</xdr:row>
      <xdr:rowOff>66873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83400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3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89998</xdr:rowOff>
    </xdr:from>
    <xdr:to>
      <xdr:col>36</xdr:col>
      <xdr:colOff>165100</xdr:colOff>
      <xdr:row>57</xdr:row>
      <xdr:rowOff>20148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6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36675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4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63571</xdr:rowOff>
    </xdr:from>
    <xdr:to>
      <xdr:col>55</xdr:col>
      <xdr:colOff>50800</xdr:colOff>
      <xdr:row>58</xdr:row>
      <xdr:rowOff>165171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0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149948</xdr:rowOff>
    </xdr:from>
    <xdr:ext cx="378565"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22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64166</xdr:rowOff>
    </xdr:from>
    <xdr:to>
      <xdr:col>50</xdr:col>
      <xdr:colOff>165100</xdr:colOff>
      <xdr:row>58</xdr:row>
      <xdr:rowOff>165766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0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156893</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50017" y="10100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70292</xdr:rowOff>
    </xdr:from>
    <xdr:to>
      <xdr:col>46</xdr:col>
      <xdr:colOff>38100</xdr:colOff>
      <xdr:row>59</xdr:row>
      <xdr:rowOff>442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1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163019</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61017" y="1010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74499</xdr:rowOff>
    </xdr:from>
    <xdr:to>
      <xdr:col>41</xdr:col>
      <xdr:colOff>101600</xdr:colOff>
      <xdr:row>59</xdr:row>
      <xdr:rowOff>4649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1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167226</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2017" y="10111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76876</xdr:rowOff>
    </xdr:from>
    <xdr:to>
      <xdr:col>36</xdr:col>
      <xdr:colOff>165100</xdr:colOff>
      <xdr:row>59</xdr:row>
      <xdr:rowOff>7026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169603</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3017" y="10113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114897</xdr:rowOff>
    </xdr:from>
    <xdr:to>
      <xdr:col>55</xdr:col>
      <xdr:colOff>0</xdr:colOff>
      <xdr:row>78</xdr:row>
      <xdr:rowOff>162951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87997"/>
          <a:ext cx="838200" cy="4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48373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0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114897</xdr:rowOff>
    </xdr:from>
    <xdr:to>
      <xdr:col>50</xdr:col>
      <xdr:colOff>114300</xdr:colOff>
      <xdr:row>79</xdr:row>
      <xdr:rowOff>16142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87997"/>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127049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16142</xdr:rowOff>
    </xdr:from>
    <xdr:to>
      <xdr:col>45</xdr:col>
      <xdr:colOff>177800</xdr:colOff>
      <xdr:row>79</xdr:row>
      <xdr:rowOff>70402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60692"/>
          <a:ext cx="889000" cy="5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154591</xdr:rowOff>
    </xdr:from>
    <xdr:to>
      <xdr:col>46</xdr:col>
      <xdr:colOff>38100</xdr:colOff>
      <xdr:row>78</xdr:row>
      <xdr:rowOff>84741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5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101268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3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70402</xdr:rowOff>
    </xdr:from>
    <xdr:to>
      <xdr:col>41</xdr:col>
      <xdr:colOff>50800</xdr:colOff>
      <xdr:row>79</xdr:row>
      <xdr:rowOff>84869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614952"/>
          <a:ext cx="889000" cy="1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43703</xdr:rowOff>
    </xdr:from>
    <xdr:to>
      <xdr:col>41</xdr:col>
      <xdr:colOff>101600</xdr:colOff>
      <xdr:row>78</xdr:row>
      <xdr:rowOff>145303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1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161830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9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52716</xdr:rowOff>
    </xdr:from>
    <xdr:to>
      <xdr:col>36</xdr:col>
      <xdr:colOff>165100</xdr:colOff>
      <xdr:row>78</xdr:row>
      <xdr:rowOff>154316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2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170843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20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112151</xdr:rowOff>
    </xdr:from>
    <xdr:to>
      <xdr:col>55</xdr:col>
      <xdr:colOff>50800</xdr:colOff>
      <xdr:row>79</xdr:row>
      <xdr:rowOff>42301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8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27078</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0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64097</xdr:rowOff>
    </xdr:from>
    <xdr:to>
      <xdr:col>50</xdr:col>
      <xdr:colOff>165100</xdr:colOff>
      <xdr:row>78</xdr:row>
      <xdr:rowOff>165697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3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156824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29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136792</xdr:rowOff>
    </xdr:from>
    <xdr:to>
      <xdr:col>46</xdr:col>
      <xdr:colOff>38100</xdr:colOff>
      <xdr:row>79</xdr:row>
      <xdr:rowOff>66942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50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58069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60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19602</xdr:rowOff>
    </xdr:from>
    <xdr:to>
      <xdr:col>41</xdr:col>
      <xdr:colOff>101600</xdr:colOff>
      <xdr:row>79</xdr:row>
      <xdr:rowOff>121202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6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112329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65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34069</xdr:rowOff>
    </xdr:from>
    <xdr:to>
      <xdr:col>36</xdr:col>
      <xdr:colOff>165100</xdr:colOff>
      <xdr:row>79</xdr:row>
      <xdr:rowOff>135669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7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126796</xdr:rowOff>
    </xdr:from>
    <xdr:ext cx="378565"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3017" y="13671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8925</xdr:rowOff>
    </xdr:from>
    <xdr:to>
      <xdr:col>55</xdr:col>
      <xdr:colOff>0</xdr:colOff>
      <xdr:row>96</xdr:row>
      <xdr:rowOff>43247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468125"/>
          <a:ext cx="838200" cy="3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50819</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81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8925</xdr:rowOff>
    </xdr:from>
    <xdr:to>
      <xdr:col>50</xdr:col>
      <xdr:colOff>114300</xdr:colOff>
      <xdr:row>96</xdr:row>
      <xdr:rowOff>94715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468125"/>
          <a:ext cx="889000" cy="8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157754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8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35606</xdr:rowOff>
    </xdr:from>
    <xdr:to>
      <xdr:col>45</xdr:col>
      <xdr:colOff>177800</xdr:colOff>
      <xdr:row>96</xdr:row>
      <xdr:rowOff>94715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494806"/>
          <a:ext cx="889000" cy="5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16303</xdr:rowOff>
    </xdr:from>
    <xdr:to>
      <xdr:col>46</xdr:col>
      <xdr:colOff>38100</xdr:colOff>
      <xdr:row>97</xdr:row>
      <xdr:rowOff>117903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109030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73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35606</xdr:rowOff>
    </xdr:from>
    <xdr:to>
      <xdr:col>41</xdr:col>
      <xdr:colOff>50800</xdr:colOff>
      <xdr:row>97</xdr:row>
      <xdr:rowOff>85065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494806"/>
          <a:ext cx="889000" cy="22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85341</xdr:rowOff>
    </xdr:from>
    <xdr:to>
      <xdr:col>41</xdr:col>
      <xdr:colOff>101600</xdr:colOff>
      <xdr:row>96</xdr:row>
      <xdr:rowOff>15491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37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32018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14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3403</xdr:rowOff>
    </xdr:from>
    <xdr:to>
      <xdr:col>36</xdr:col>
      <xdr:colOff>165100</xdr:colOff>
      <xdr:row>97</xdr:row>
      <xdr:rowOff>105003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3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121530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0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163897</xdr:rowOff>
    </xdr:from>
    <xdr:to>
      <xdr:col>55</xdr:col>
      <xdr:colOff>50800</xdr:colOff>
      <xdr:row>96</xdr:row>
      <xdr:rowOff>94047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5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15324</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0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129575</xdr:rowOff>
    </xdr:from>
    <xdr:to>
      <xdr:col>50</xdr:col>
      <xdr:colOff>165100</xdr:colOff>
      <xdr:row>96</xdr:row>
      <xdr:rowOff>59725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1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76252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19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43915</xdr:rowOff>
    </xdr:from>
    <xdr:to>
      <xdr:col>46</xdr:col>
      <xdr:colOff>38100</xdr:colOff>
      <xdr:row>96</xdr:row>
      <xdr:rowOff>145515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0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162042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2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156256</xdr:rowOff>
    </xdr:from>
    <xdr:to>
      <xdr:col>41</xdr:col>
      <xdr:colOff>101600</xdr:colOff>
      <xdr:row>96</xdr:row>
      <xdr:rowOff>86406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77533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53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34265</xdr:rowOff>
    </xdr:from>
    <xdr:to>
      <xdr:col>36</xdr:col>
      <xdr:colOff>165100</xdr:colOff>
      <xdr:row>97</xdr:row>
      <xdr:rowOff>135865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6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126992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5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29877</xdr:rowOff>
    </xdr:from>
    <xdr:to>
      <xdr:col>85</xdr:col>
      <xdr:colOff>127000</xdr:colOff>
      <xdr:row>36</xdr:row>
      <xdr:rowOff>116173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202077"/>
          <a:ext cx="838200" cy="8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61961</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9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109791</xdr:rowOff>
    </xdr:from>
    <xdr:to>
      <xdr:col>81</xdr:col>
      <xdr:colOff>50800</xdr:colOff>
      <xdr:row>36</xdr:row>
      <xdr:rowOff>116173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110541"/>
          <a:ext cx="889000" cy="17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153782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1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109791</xdr:rowOff>
    </xdr:from>
    <xdr:to>
      <xdr:col>76</xdr:col>
      <xdr:colOff>114300</xdr:colOff>
      <xdr:row>36</xdr:row>
      <xdr:rowOff>157893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110541"/>
          <a:ext cx="889000" cy="21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17463</xdr:rowOff>
    </xdr:from>
    <xdr:to>
      <xdr:col>76</xdr:col>
      <xdr:colOff>165100</xdr:colOff>
      <xdr:row>34</xdr:row>
      <xdr:rowOff>119063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58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135590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62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157893</xdr:rowOff>
    </xdr:from>
    <xdr:to>
      <xdr:col>71</xdr:col>
      <xdr:colOff>177800</xdr:colOff>
      <xdr:row>37</xdr:row>
      <xdr:rowOff>15589</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330093"/>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53086</xdr:rowOff>
    </xdr:from>
    <xdr:to>
      <xdr:col>72</xdr:col>
      <xdr:colOff>38100</xdr:colOff>
      <xdr:row>34</xdr:row>
      <xdr:rowOff>154686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588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171213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65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139859</xdr:rowOff>
    </xdr:from>
    <xdr:to>
      <xdr:col>67</xdr:col>
      <xdr:colOff>101600</xdr:colOff>
      <xdr:row>35</xdr:row>
      <xdr:rowOff>70009</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596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86536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74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150527</xdr:rowOff>
    </xdr:from>
    <xdr:to>
      <xdr:col>85</xdr:col>
      <xdr:colOff>177800</xdr:colOff>
      <xdr:row>36</xdr:row>
      <xdr:rowOff>80677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5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128954</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65373</xdr:rowOff>
    </xdr:from>
    <xdr:to>
      <xdr:col>81</xdr:col>
      <xdr:colOff>101600</xdr:colOff>
      <xdr:row>36</xdr:row>
      <xdr:rowOff>166973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23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158100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33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58991</xdr:rowOff>
    </xdr:from>
    <xdr:to>
      <xdr:col>76</xdr:col>
      <xdr:colOff>165100</xdr:colOff>
      <xdr:row>35</xdr:row>
      <xdr:rowOff>160591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0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151718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15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107093</xdr:rowOff>
    </xdr:from>
    <xdr:to>
      <xdr:col>72</xdr:col>
      <xdr:colOff>38100</xdr:colOff>
      <xdr:row>37</xdr:row>
      <xdr:rowOff>37243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28370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37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136239</xdr:rowOff>
    </xdr:from>
    <xdr:to>
      <xdr:col>67</xdr:col>
      <xdr:colOff>101600</xdr:colOff>
      <xdr:row>37</xdr:row>
      <xdr:rowOff>66389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0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57516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40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85339</xdr:rowOff>
    </xdr:from>
    <xdr:to>
      <xdr:col>85</xdr:col>
      <xdr:colOff>127000</xdr:colOff>
      <xdr:row>55</xdr:row>
      <xdr:rowOff>144615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172189"/>
          <a:ext cx="838200" cy="40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148709</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07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137940</xdr:rowOff>
    </xdr:from>
    <xdr:to>
      <xdr:col>81</xdr:col>
      <xdr:colOff>50800</xdr:colOff>
      <xdr:row>55</xdr:row>
      <xdr:rowOff>144615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567690"/>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147362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2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137940</xdr:rowOff>
    </xdr:from>
    <xdr:to>
      <xdr:col>76</xdr:col>
      <xdr:colOff>114300</xdr:colOff>
      <xdr:row>56</xdr:row>
      <xdr:rowOff>155177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567690"/>
          <a:ext cx="889000" cy="18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119921</xdr:rowOff>
    </xdr:from>
    <xdr:to>
      <xdr:col>76</xdr:col>
      <xdr:colOff>165100</xdr:colOff>
      <xdr:row>54</xdr:row>
      <xdr:rowOff>50071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20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66598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898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155177</xdr:rowOff>
    </xdr:from>
    <xdr:to>
      <xdr:col>71</xdr:col>
      <xdr:colOff>177800</xdr:colOff>
      <xdr:row>57</xdr:row>
      <xdr:rowOff>19937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56377"/>
          <a:ext cx="8890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26950</xdr:rowOff>
    </xdr:from>
    <xdr:to>
      <xdr:col>72</xdr:col>
      <xdr:colOff>38100</xdr:colOff>
      <xdr:row>54</xdr:row>
      <xdr:rowOff>128550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28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145077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06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32184</xdr:rowOff>
    </xdr:from>
    <xdr:to>
      <xdr:col>67</xdr:col>
      <xdr:colOff>101600</xdr:colOff>
      <xdr:row>55</xdr:row>
      <xdr:rowOff>133784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46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150311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23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34539</xdr:rowOff>
    </xdr:from>
    <xdr:to>
      <xdr:col>85</xdr:col>
      <xdr:colOff>177800</xdr:colOff>
      <xdr:row>53</xdr:row>
      <xdr:rowOff>136139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12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57416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897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93815</xdr:rowOff>
    </xdr:from>
    <xdr:to>
      <xdr:col>81</xdr:col>
      <xdr:colOff>101600</xdr:colOff>
      <xdr:row>56</xdr:row>
      <xdr:rowOff>23965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52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15092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61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87140</xdr:rowOff>
    </xdr:from>
    <xdr:to>
      <xdr:col>76</xdr:col>
      <xdr:colOff>165100</xdr:colOff>
      <xdr:row>56</xdr:row>
      <xdr:rowOff>17290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1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8417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60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104377</xdr:rowOff>
    </xdr:from>
    <xdr:to>
      <xdr:col>72</xdr:col>
      <xdr:colOff>38100</xdr:colOff>
      <xdr:row>57</xdr:row>
      <xdr:rowOff>34527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0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25654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79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140587</xdr:rowOff>
    </xdr:from>
    <xdr:to>
      <xdr:col>67</xdr:col>
      <xdr:colOff>101600</xdr:colOff>
      <xdr:row>57</xdr:row>
      <xdr:rowOff>70737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61864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3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98823</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00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22369</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2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40767</xdr:rowOff>
    </xdr:from>
    <xdr:to>
      <xdr:col>76</xdr:col>
      <xdr:colOff>114300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85317"/>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112395</xdr:rowOff>
    </xdr:from>
    <xdr:to>
      <xdr:col>76</xdr:col>
      <xdr:colOff>165100</xdr:colOff>
      <xdr:row>78</xdr:row>
      <xdr:rowOff>42545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1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59072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08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109728</xdr:rowOff>
    </xdr:from>
    <xdr:to>
      <xdr:col>71</xdr:col>
      <xdr:colOff>177800</xdr:colOff>
      <xdr:row>79</xdr:row>
      <xdr:rowOff>40767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482828"/>
          <a:ext cx="889000"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7493</xdr:rowOff>
    </xdr:from>
    <xdr:to>
      <xdr:col>72</xdr:col>
      <xdr:colOff>38100</xdr:colOff>
      <xdr:row>74</xdr:row>
      <xdr:rowOff>109093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269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125620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247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508</xdr:rowOff>
    </xdr:from>
    <xdr:to>
      <xdr:col>67</xdr:col>
      <xdr:colOff>101600</xdr:colOff>
      <xdr:row>78</xdr:row>
      <xdr:rowOff>102108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118635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4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161417</xdr:rowOff>
    </xdr:from>
    <xdr:to>
      <xdr:col>72</xdr:col>
      <xdr:colOff>38100</xdr:colOff>
      <xdr:row>79</xdr:row>
      <xdr:rowOff>91567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3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82694</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46333" y="13627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58928</xdr:rowOff>
    </xdr:from>
    <xdr:to>
      <xdr:col>67</xdr:col>
      <xdr:colOff>101600</xdr:colOff>
      <xdr:row>78</xdr:row>
      <xdr:rowOff>160528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3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151655</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524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100209</xdr:rowOff>
    </xdr:from>
    <xdr:to>
      <xdr:col>85</xdr:col>
      <xdr:colOff>127000</xdr:colOff>
      <xdr:row>95</xdr:row>
      <xdr:rowOff>116173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387959"/>
          <a:ext cx="8382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43330</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100209</xdr:rowOff>
    </xdr:from>
    <xdr:to>
      <xdr:col>81</xdr:col>
      <xdr:colOff>50800</xdr:colOff>
      <xdr:row>95</xdr:row>
      <xdr:rowOff>123183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387959"/>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171017</xdr:rowOff>
    </xdr:from>
    <xdr:to>
      <xdr:col>76</xdr:col>
      <xdr:colOff>114300</xdr:colOff>
      <xdr:row>95</xdr:row>
      <xdr:rowOff>123183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287317"/>
          <a:ext cx="889000" cy="12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157327</xdr:rowOff>
    </xdr:from>
    <xdr:to>
      <xdr:col>76</xdr:col>
      <xdr:colOff>165100</xdr:colOff>
      <xdr:row>95</xdr:row>
      <xdr:rowOff>87477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104004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171017</xdr:rowOff>
    </xdr:from>
    <xdr:to>
      <xdr:col>71</xdr:col>
      <xdr:colOff>177800</xdr:colOff>
      <xdr:row>95</xdr:row>
      <xdr:rowOff>133319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287317"/>
          <a:ext cx="889000" cy="13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168396</xdr:rowOff>
    </xdr:from>
    <xdr:to>
      <xdr:col>72</xdr:col>
      <xdr:colOff>38100</xdr:colOff>
      <xdr:row>95</xdr:row>
      <xdr:rowOff>98546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89673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16833</xdr:rowOff>
    </xdr:from>
    <xdr:to>
      <xdr:col>67</xdr:col>
      <xdr:colOff>101600</xdr:colOff>
      <xdr:row>95</xdr:row>
      <xdr:rowOff>118433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4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134960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65373</xdr:rowOff>
    </xdr:from>
    <xdr:to>
      <xdr:col>85</xdr:col>
      <xdr:colOff>177800</xdr:colOff>
      <xdr:row>95</xdr:row>
      <xdr:rowOff>166973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3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43800</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3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49409</xdr:rowOff>
    </xdr:from>
    <xdr:to>
      <xdr:col>81</xdr:col>
      <xdr:colOff>101600</xdr:colOff>
      <xdr:row>95</xdr:row>
      <xdr:rowOff>151009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3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142136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42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72383</xdr:rowOff>
    </xdr:from>
    <xdr:to>
      <xdr:col>76</xdr:col>
      <xdr:colOff>165100</xdr:colOff>
      <xdr:row>96</xdr:row>
      <xdr:rowOff>2533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6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165110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45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120217</xdr:rowOff>
    </xdr:from>
    <xdr:to>
      <xdr:col>72</xdr:col>
      <xdr:colOff>38100</xdr:colOff>
      <xdr:row>95</xdr:row>
      <xdr:rowOff>50367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23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66894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01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82519</xdr:rowOff>
    </xdr:from>
    <xdr:to>
      <xdr:col>67</xdr:col>
      <xdr:colOff>101600</xdr:colOff>
      <xdr:row>96</xdr:row>
      <xdr:rowOff>12669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3796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46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74499</xdr:rowOff>
    </xdr:from>
    <xdr:to>
      <xdr:col>107</xdr:col>
      <xdr:colOff>101600</xdr:colOff>
      <xdr:row>39</xdr:row>
      <xdr:rowOff>4649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21175</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64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32893</xdr:rowOff>
    </xdr:from>
    <xdr:to>
      <xdr:col>102</xdr:col>
      <xdr:colOff>165100</xdr:colOff>
      <xdr:row>38</xdr:row>
      <xdr:rowOff>134493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151020</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2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67183</xdr:rowOff>
    </xdr:from>
    <xdr:to>
      <xdr:col>98</xdr:col>
      <xdr:colOff>38100</xdr:colOff>
      <xdr:row>38</xdr:row>
      <xdr:rowOff>168783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8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13860</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57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年度決算では類似団体平均と比較して突出して高い傾向にあったが、令和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年度以降の決算では、増加傾向にあるものの類似団体内の順位は大きく改善している。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54,907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円となっており、類似団体平均に比べ高くなっているのは、野崎駅・四条畷駅周辺整備事業を実施していることが主な要因である。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59,878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17,593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円増加している。これは、市内小中学校の長寿命化改良工事や屋内運動場への空調機設置工事等の投資的経費が増加したことが主な要因である。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33,780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円となっており、類似団体内順位は低いものの前年度比では増加傾向が続いている。これは前年度に引き続き、全国的に新型コロナウイルス感染症対策としてワクチン接種を実施したことが主な要因である。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年度決算の総務費が大幅に上昇しているのは、全国的に新型コロナウイルス感染症対策として特別定額給付金の給付が実施されたためである。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実質収支額は適切な財源の確保と歳出の精査により、前年度に引き続き財政調整基金を取り崩すことなく黒字を確保している。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財政調整基金残高は、前年度決算剰余金の積立等に伴い増加し、標準財政規模比は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19.70</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％となっている。引き続き、財政運営基本方針に掲げている標準財政規模の</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％に相当する額を積み立てるよう努めていく。</a:t>
          </a: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国民健康保険特別会計については、毎年赤字となっていたため、平成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年度より一般会計から赤字補てんの繰入れを行っていたが、給付に見合った適正な賦課をすべく平成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年度に保険税改定を行った。また、滞納者への戸別訪問やコールセンター設置などにより保険税収納率の向上に努めた結果、平成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年度は一般会計から赤字補てんのための繰入れを実施することなく黒字に転じた。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令和４年度決算は、前年度同様全ての会計において黒字となっており、引き続き健全な財政運営に努める。</a:t>
          </a: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53850154</v>
      </c>
      <c r="BO4" s="485"/>
      <c r="BP4" s="485"/>
      <c r="BQ4" s="485"/>
      <c r="BR4" s="485"/>
      <c r="BS4" s="485"/>
      <c r="BT4" s="485"/>
      <c r="BU4" s="486"/>
      <c r="BV4" s="484">
        <v>54005151</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5</v>
      </c>
      <c r="CU4" s="625"/>
      <c r="CV4" s="625"/>
      <c r="CW4" s="625"/>
      <c r="CX4" s="625"/>
      <c r="CY4" s="625"/>
      <c r="CZ4" s="625"/>
      <c r="DA4" s="626"/>
      <c r="DB4" s="624">
        <v>5.5</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52574118</v>
      </c>
      <c r="BO5" s="456"/>
      <c r="BP5" s="456"/>
      <c r="BQ5" s="456"/>
      <c r="BR5" s="456"/>
      <c r="BS5" s="456"/>
      <c r="BT5" s="456"/>
      <c r="BU5" s="457"/>
      <c r="BV5" s="455">
        <v>52567840</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97.2</v>
      </c>
      <c r="CU5" s="453"/>
      <c r="CV5" s="453"/>
      <c r="CW5" s="453"/>
      <c r="CX5" s="453"/>
      <c r="CY5" s="453"/>
      <c r="CZ5" s="453"/>
      <c r="DA5" s="454"/>
      <c r="DB5" s="452">
        <v>98.9</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1276036</v>
      </c>
      <c r="BO6" s="456"/>
      <c r="BP6" s="456"/>
      <c r="BQ6" s="456"/>
      <c r="BR6" s="456"/>
      <c r="BS6" s="456"/>
      <c r="BT6" s="456"/>
      <c r="BU6" s="457"/>
      <c r="BV6" s="455">
        <v>1437311</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99.4</v>
      </c>
      <c r="CU6" s="599"/>
      <c r="CV6" s="599"/>
      <c r="CW6" s="599"/>
      <c r="CX6" s="599"/>
      <c r="CY6" s="599"/>
      <c r="CZ6" s="599"/>
      <c r="DA6" s="600"/>
      <c r="DB6" s="598">
        <v>104.7</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96</v>
      </c>
      <c r="AV7" s="514"/>
      <c r="AW7" s="514"/>
      <c r="AX7" s="514"/>
      <c r="AY7" s="469" t="s">
        <v>107</v>
      </c>
      <c r="AZ7" s="470"/>
      <c r="BA7" s="470"/>
      <c r="BB7" s="470"/>
      <c r="BC7" s="470"/>
      <c r="BD7" s="470"/>
      <c r="BE7" s="470"/>
      <c r="BF7" s="470"/>
      <c r="BG7" s="470"/>
      <c r="BH7" s="470"/>
      <c r="BI7" s="470"/>
      <c r="BJ7" s="470"/>
      <c r="BK7" s="470"/>
      <c r="BL7" s="470"/>
      <c r="BM7" s="471"/>
      <c r="BN7" s="455">
        <v>9833</v>
      </c>
      <c r="BO7" s="456"/>
      <c r="BP7" s="456"/>
      <c r="BQ7" s="456"/>
      <c r="BR7" s="456"/>
      <c r="BS7" s="456"/>
      <c r="BT7" s="456"/>
      <c r="BU7" s="457"/>
      <c r="BV7" s="455">
        <v>8964</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25190391</v>
      </c>
      <c r="CU7" s="456"/>
      <c r="CV7" s="456"/>
      <c r="CW7" s="456"/>
      <c r="CX7" s="456"/>
      <c r="CY7" s="456"/>
      <c r="CZ7" s="456"/>
      <c r="DA7" s="457"/>
      <c r="DB7" s="455">
        <v>25770953</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110</v>
      </c>
      <c r="AV8" s="514"/>
      <c r="AW8" s="514"/>
      <c r="AX8" s="514"/>
      <c r="AY8" s="469" t="s">
        <v>111</v>
      </c>
      <c r="AZ8" s="470"/>
      <c r="BA8" s="470"/>
      <c r="BB8" s="470"/>
      <c r="BC8" s="470"/>
      <c r="BD8" s="470"/>
      <c r="BE8" s="470"/>
      <c r="BF8" s="470"/>
      <c r="BG8" s="470"/>
      <c r="BH8" s="470"/>
      <c r="BI8" s="470"/>
      <c r="BJ8" s="470"/>
      <c r="BK8" s="470"/>
      <c r="BL8" s="470"/>
      <c r="BM8" s="471"/>
      <c r="BN8" s="455">
        <v>1266203</v>
      </c>
      <c r="BO8" s="456"/>
      <c r="BP8" s="456"/>
      <c r="BQ8" s="456"/>
      <c r="BR8" s="456"/>
      <c r="BS8" s="456"/>
      <c r="BT8" s="456"/>
      <c r="BU8" s="457"/>
      <c r="BV8" s="455">
        <v>1428347</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0.72</v>
      </c>
      <c r="CU8" s="559"/>
      <c r="CV8" s="559"/>
      <c r="CW8" s="559"/>
      <c r="CX8" s="559"/>
      <c r="CY8" s="559"/>
      <c r="CZ8" s="559"/>
      <c r="DA8" s="560"/>
      <c r="DB8" s="558">
        <v>0.73</v>
      </c>
      <c r="DC8" s="559"/>
      <c r="DD8" s="559"/>
      <c r="DE8" s="559"/>
      <c r="DF8" s="559"/>
      <c r="DG8" s="559"/>
      <c r="DH8" s="559"/>
      <c r="DI8" s="560"/>
    </row>
    <row r="9" spans="1:119" ht="18.75" customHeight="1" thickBot="1" x14ac:dyDescent="0.25">
      <c r="A9" s="181"/>
      <c r="B9" s="587" t="s">
        <v>113</v>
      </c>
      <c r="C9" s="588"/>
      <c r="D9" s="588"/>
      <c r="E9" s="588"/>
      <c r="F9" s="588"/>
      <c r="G9" s="588"/>
      <c r="H9" s="588"/>
      <c r="I9" s="588"/>
      <c r="J9" s="588"/>
      <c r="K9" s="506"/>
      <c r="L9" s="589" t="s">
        <v>114</v>
      </c>
      <c r="M9" s="590"/>
      <c r="N9" s="590"/>
      <c r="O9" s="590"/>
      <c r="P9" s="590"/>
      <c r="Q9" s="591"/>
      <c r="R9" s="592">
        <v>119367</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117</v>
      </c>
      <c r="AV9" s="514"/>
      <c r="AW9" s="514"/>
      <c r="AX9" s="514"/>
      <c r="AY9" s="469" t="s">
        <v>118</v>
      </c>
      <c r="AZ9" s="470"/>
      <c r="BA9" s="470"/>
      <c r="BB9" s="470"/>
      <c r="BC9" s="470"/>
      <c r="BD9" s="470"/>
      <c r="BE9" s="470"/>
      <c r="BF9" s="470"/>
      <c r="BG9" s="470"/>
      <c r="BH9" s="470"/>
      <c r="BI9" s="470"/>
      <c r="BJ9" s="470"/>
      <c r="BK9" s="470"/>
      <c r="BL9" s="470"/>
      <c r="BM9" s="471"/>
      <c r="BN9" s="455">
        <v>-162144</v>
      </c>
      <c r="BO9" s="456"/>
      <c r="BP9" s="456"/>
      <c r="BQ9" s="456"/>
      <c r="BR9" s="456"/>
      <c r="BS9" s="456"/>
      <c r="BT9" s="456"/>
      <c r="BU9" s="457"/>
      <c r="BV9" s="455">
        <v>340982</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11.3</v>
      </c>
      <c r="CU9" s="453"/>
      <c r="CV9" s="453"/>
      <c r="CW9" s="453"/>
      <c r="CX9" s="453"/>
      <c r="CY9" s="453"/>
      <c r="CZ9" s="453"/>
      <c r="DA9" s="454"/>
      <c r="DB9" s="452">
        <v>11.5</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120</v>
      </c>
      <c r="M10" s="412"/>
      <c r="N10" s="412"/>
      <c r="O10" s="412"/>
      <c r="P10" s="412"/>
      <c r="Q10" s="413"/>
      <c r="R10" s="408">
        <v>123217</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7054</v>
      </c>
      <c r="BO10" s="456"/>
      <c r="BP10" s="456"/>
      <c r="BQ10" s="456"/>
      <c r="BR10" s="456"/>
      <c r="BS10" s="456"/>
      <c r="BT10" s="456"/>
      <c r="BU10" s="457"/>
      <c r="BV10" s="455">
        <v>241336</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122</v>
      </c>
      <c r="AV11" s="514"/>
      <c r="AW11" s="514"/>
      <c r="AX11" s="514"/>
      <c r="AY11" s="469" t="s">
        <v>128</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131</v>
      </c>
      <c r="DC11" s="559"/>
      <c r="DD11" s="559"/>
      <c r="DE11" s="559"/>
      <c r="DF11" s="559"/>
      <c r="DG11" s="559"/>
      <c r="DH11" s="559"/>
      <c r="DI11" s="560"/>
    </row>
    <row r="12" spans="1:119" ht="18.75" customHeight="1" x14ac:dyDescent="0.2">
      <c r="A12" s="181"/>
      <c r="B12" s="561" t="s">
        <v>132</v>
      </c>
      <c r="C12" s="562"/>
      <c r="D12" s="562"/>
      <c r="E12" s="562"/>
      <c r="F12" s="562"/>
      <c r="G12" s="562"/>
      <c r="H12" s="562"/>
      <c r="I12" s="562"/>
      <c r="J12" s="562"/>
      <c r="K12" s="563"/>
      <c r="L12" s="570" t="s">
        <v>133</v>
      </c>
      <c r="M12" s="571"/>
      <c r="N12" s="571"/>
      <c r="O12" s="571"/>
      <c r="P12" s="571"/>
      <c r="Q12" s="572"/>
      <c r="R12" s="573">
        <v>117294</v>
      </c>
      <c r="S12" s="574"/>
      <c r="T12" s="574"/>
      <c r="U12" s="574"/>
      <c r="V12" s="575"/>
      <c r="W12" s="576" t="s">
        <v>1</v>
      </c>
      <c r="X12" s="514"/>
      <c r="Y12" s="514"/>
      <c r="Z12" s="514"/>
      <c r="AA12" s="514"/>
      <c r="AB12" s="577"/>
      <c r="AC12" s="578" t="s">
        <v>134</v>
      </c>
      <c r="AD12" s="579"/>
      <c r="AE12" s="579"/>
      <c r="AF12" s="579"/>
      <c r="AG12" s="580"/>
      <c r="AH12" s="578" t="s">
        <v>135</v>
      </c>
      <c r="AI12" s="579"/>
      <c r="AJ12" s="579"/>
      <c r="AK12" s="579"/>
      <c r="AL12" s="581"/>
      <c r="AM12" s="512" t="s">
        <v>136</v>
      </c>
      <c r="AN12" s="412"/>
      <c r="AO12" s="412"/>
      <c r="AP12" s="412"/>
      <c r="AQ12" s="412"/>
      <c r="AR12" s="412"/>
      <c r="AS12" s="412"/>
      <c r="AT12" s="413"/>
      <c r="AU12" s="513" t="s">
        <v>137</v>
      </c>
      <c r="AV12" s="514"/>
      <c r="AW12" s="514"/>
      <c r="AX12" s="514"/>
      <c r="AY12" s="469" t="s">
        <v>138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140</v>
      </c>
      <c r="CU12" s="559"/>
      <c r="CV12" s="559"/>
      <c r="CW12" s="559"/>
      <c r="CX12" s="559"/>
      <c r="CY12" s="559"/>
      <c r="CZ12" s="559"/>
      <c r="DA12" s="560"/>
      <c r="DB12" s="558" t="s">
        <v>140</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141</v>
      </c>
      <c r="N13" s="540"/>
      <c r="O13" s="540"/>
      <c r="P13" s="540"/>
      <c r="Q13" s="541"/>
      <c r="R13" s="542">
        <v>114309</v>
      </c>
      <c r="S13" s="543"/>
      <c r="T13" s="543"/>
      <c r="U13" s="543"/>
      <c r="V13" s="544"/>
      <c r="W13" s="545" t="s">
        <v>142</v>
      </c>
      <c r="X13" s="441"/>
      <c r="Y13" s="441"/>
      <c r="Z13" s="441"/>
      <c r="AA13" s="441"/>
      <c r="AB13" s="442"/>
      <c r="AC13" s="408">
        <v>118</v>
      </c>
      <c r="AD13" s="409"/>
      <c r="AE13" s="409"/>
      <c r="AF13" s="409"/>
      <c r="AG13" s="410"/>
      <c r="AH13" s="408">
        <v>119</v>
      </c>
      <c r="AI13" s="409"/>
      <c r="AJ13" s="409"/>
      <c r="AK13" s="409"/>
      <c r="AL13" s="468"/>
      <c r="AM13" s="512" t="s">
        <v>143</v>
      </c>
      <c r="AN13" s="412"/>
      <c r="AO13" s="412"/>
      <c r="AP13" s="412"/>
      <c r="AQ13" s="412"/>
      <c r="AR13" s="412"/>
      <c r="AS13" s="412"/>
      <c r="AT13" s="413"/>
      <c r="AU13" s="513" t="s">
        <v>110</v>
      </c>
      <c r="AV13" s="514"/>
      <c r="AW13" s="514"/>
      <c r="AX13" s="514"/>
      <c r="AY13" s="469" t="s">
        <v>144</v>
      </c>
      <c r="AZ13" s="470"/>
      <c r="BA13" s="470"/>
      <c r="BB13" s="470"/>
      <c r="BC13" s="470"/>
      <c r="BD13" s="470"/>
      <c r="BE13" s="470"/>
      <c r="BF13" s="470"/>
      <c r="BG13" s="470"/>
      <c r="BH13" s="470"/>
      <c r="BI13" s="470"/>
      <c r="BJ13" s="470"/>
      <c r="BK13" s="470"/>
      <c r="BL13" s="470"/>
      <c r="BM13" s="471"/>
      <c r="BN13" s="455">
        <v>-155090</v>
      </c>
      <c r="BO13" s="456"/>
      <c r="BP13" s="456"/>
      <c r="BQ13" s="456"/>
      <c r="BR13" s="456"/>
      <c r="BS13" s="456"/>
      <c r="BT13" s="456"/>
      <c r="BU13" s="457"/>
      <c r="BV13" s="455">
        <v>582318</v>
      </c>
      <c r="BW13" s="456"/>
      <c r="BX13" s="456"/>
      <c r="BY13" s="456"/>
      <c r="BZ13" s="456"/>
      <c r="CA13" s="456"/>
      <c r="CB13" s="456"/>
      <c r="CC13" s="457"/>
      <c r="CD13" s="495" t="s">
        <v>145</v>
      </c>
      <c r="CE13" s="415"/>
      <c r="CF13" s="415"/>
      <c r="CG13" s="415"/>
      <c r="CH13" s="415"/>
      <c r="CI13" s="415"/>
      <c r="CJ13" s="415"/>
      <c r="CK13" s="415"/>
      <c r="CL13" s="415"/>
      <c r="CM13" s="415"/>
      <c r="CN13" s="415"/>
      <c r="CO13" s="415"/>
      <c r="CP13" s="415"/>
      <c r="CQ13" s="415"/>
      <c r="CR13" s="415"/>
      <c r="CS13" s="496"/>
      <c r="CT13" s="452">
        <v>4.5</v>
      </c>
      <c r="CU13" s="453"/>
      <c r="CV13" s="453"/>
      <c r="CW13" s="453"/>
      <c r="CX13" s="453"/>
      <c r="CY13" s="453"/>
      <c r="CZ13" s="453"/>
      <c r="DA13" s="454"/>
      <c r="DB13" s="452">
        <v>6.5</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146</v>
      </c>
      <c r="M14" s="582"/>
      <c r="N14" s="582"/>
      <c r="O14" s="582"/>
      <c r="P14" s="582"/>
      <c r="Q14" s="583"/>
      <c r="R14" s="542">
        <v>118326</v>
      </c>
      <c r="S14" s="543"/>
      <c r="T14" s="543"/>
      <c r="U14" s="543"/>
      <c r="V14" s="544"/>
      <c r="W14" s="546"/>
      <c r="X14" s="444"/>
      <c r="Y14" s="444"/>
      <c r="Z14" s="444"/>
      <c r="AA14" s="444"/>
      <c r="AB14" s="445"/>
      <c r="AC14" s="535">
        <v>0.2</v>
      </c>
      <c r="AD14" s="536"/>
      <c r="AE14" s="536"/>
      <c r="AF14" s="536"/>
      <c r="AG14" s="537"/>
      <c r="AH14" s="535">
        <v>0.2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147</v>
      </c>
      <c r="CE14" s="493"/>
      <c r="CF14" s="493"/>
      <c r="CG14" s="493"/>
      <c r="CH14" s="493"/>
      <c r="CI14" s="493"/>
      <c r="CJ14" s="493"/>
      <c r="CK14" s="493"/>
      <c r="CL14" s="493"/>
      <c r="CM14" s="493"/>
      <c r="CN14" s="493"/>
      <c r="CO14" s="493"/>
      <c r="CP14" s="493"/>
      <c r="CQ14" s="493"/>
      <c r="CR14" s="493"/>
      <c r="CS14" s="494"/>
      <c r="CT14" s="552" t="s">
        <v>148</v>
      </c>
      <c r="CU14" s="553"/>
      <c r="CV14" s="553"/>
      <c r="CW14" s="553"/>
      <c r="CX14" s="553"/>
      <c r="CY14" s="553"/>
      <c r="CZ14" s="553"/>
      <c r="DA14" s="554"/>
      <c r="DB14" s="552" t="s">
        <v>140</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141</v>
      </c>
      <c r="N15" s="540"/>
      <c r="O15" s="540"/>
      <c r="P15" s="540"/>
      <c r="Q15" s="541"/>
      <c r="R15" s="542">
        <v>115602</v>
      </c>
      <c r="S15" s="543"/>
      <c r="T15" s="543"/>
      <c r="U15" s="543"/>
      <c r="V15" s="544"/>
      <c r="W15" s="545" t="s">
        <v>149</v>
      </c>
      <c r="X15" s="441"/>
      <c r="Y15" s="441"/>
      <c r="Z15" s="441"/>
      <c r="AA15" s="441"/>
      <c r="AB15" s="442"/>
      <c r="AC15" s="408">
        <v>14499</v>
      </c>
      <c r="AD15" s="409"/>
      <c r="AE15" s="409"/>
      <c r="AF15" s="409"/>
      <c r="AG15" s="410"/>
      <c r="AH15" s="408">
        <v>15356</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14586959</v>
      </c>
      <c r="BO15" s="485"/>
      <c r="BP15" s="485"/>
      <c r="BQ15" s="485"/>
      <c r="BR15" s="485"/>
      <c r="BS15" s="485"/>
      <c r="BT15" s="485"/>
      <c r="BU15" s="486"/>
      <c r="BV15" s="484">
        <v>14113058</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29.4</v>
      </c>
      <c r="AD16" s="536"/>
      <c r="AE16" s="536"/>
      <c r="AF16" s="536"/>
      <c r="AG16" s="537"/>
      <c r="AH16" s="535">
        <v>31.2</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20720157</v>
      </c>
      <c r="BO16" s="456"/>
      <c r="BP16" s="456"/>
      <c r="BQ16" s="456"/>
      <c r="BR16" s="456"/>
      <c r="BS16" s="456"/>
      <c r="BT16" s="456"/>
      <c r="BU16" s="457"/>
      <c r="BV16" s="455">
        <v>19981251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34701</v>
      </c>
      <c r="AD17" s="409"/>
      <c r="AE17" s="409"/>
      <c r="AF17" s="409"/>
      <c r="AG17" s="410"/>
      <c r="AH17" s="408">
        <v>33820</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18479813</v>
      </c>
      <c r="BO17" s="456"/>
      <c r="BP17" s="456"/>
      <c r="BQ17" s="456"/>
      <c r="BR17" s="456"/>
      <c r="BS17" s="456"/>
      <c r="BT17" s="456"/>
      <c r="BU17" s="457"/>
      <c r="BV17" s="455">
        <v>17896449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159</v>
      </c>
      <c r="C18" s="506"/>
      <c r="D18" s="506"/>
      <c r="E18" s="507"/>
      <c r="F18" s="507"/>
      <c r="G18" s="507"/>
      <c r="H18" s="507"/>
      <c r="I18" s="507"/>
      <c r="J18" s="507"/>
      <c r="K18" s="507"/>
      <c r="L18" s="508">
        <v>18.27</v>
      </c>
      <c r="M18" s="508"/>
      <c r="N18" s="508"/>
      <c r="O18" s="508"/>
      <c r="P18" s="508"/>
      <c r="Q18" s="508"/>
      <c r="R18" s="509"/>
      <c r="S18" s="509"/>
      <c r="T18" s="509"/>
      <c r="U18" s="509"/>
      <c r="V18" s="510"/>
      <c r="W18" s="526"/>
      <c r="X18" s="527"/>
      <c r="Y18" s="527"/>
      <c r="Z18" s="527"/>
      <c r="AA18" s="527"/>
      <c r="AB18" s="551"/>
      <c r="AC18" s="425">
        <v>70.400000000000006</v>
      </c>
      <c r="AD18" s="426"/>
      <c r="AE18" s="426"/>
      <c r="AF18" s="426"/>
      <c r="AG18" s="511"/>
      <c r="AH18" s="425">
        <v>68.599999999999994</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25436432</v>
      </c>
      <c r="BO18" s="456"/>
      <c r="BP18" s="456"/>
      <c r="BQ18" s="456"/>
      <c r="BR18" s="456"/>
      <c r="BS18" s="456"/>
      <c r="BT18" s="456"/>
      <c r="BU18" s="457"/>
      <c r="BV18" s="455">
        <v>26249355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161</v>
      </c>
      <c r="C19" s="506"/>
      <c r="D19" s="506"/>
      <c r="E19" s="507"/>
      <c r="F19" s="507"/>
      <c r="G19" s="507"/>
      <c r="H19" s="507"/>
      <c r="I19" s="507"/>
      <c r="J19" s="507"/>
      <c r="K19" s="507"/>
      <c r="L19" s="515">
        <v>6533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33516446</v>
      </c>
      <c r="BO19" s="456"/>
      <c r="BP19" s="456"/>
      <c r="BQ19" s="456"/>
      <c r="BR19" s="456"/>
      <c r="BS19" s="456"/>
      <c r="BT19" s="456"/>
      <c r="BU19" s="457"/>
      <c r="BV19" s="455">
        <v>34100065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163</v>
      </c>
      <c r="C20" s="506"/>
      <c r="D20" s="506"/>
      <c r="E20" s="507"/>
      <c r="F20" s="507"/>
      <c r="G20" s="507"/>
      <c r="H20" s="507"/>
      <c r="I20" s="507"/>
      <c r="J20" s="507"/>
      <c r="K20" s="507"/>
      <c r="L20" s="515">
        <v>52686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32755596</v>
      </c>
      <c r="BO22" s="485"/>
      <c r="BP22" s="485"/>
      <c r="BQ22" s="485"/>
      <c r="BR22" s="485"/>
      <c r="BS22" s="485"/>
      <c r="BT22" s="485"/>
      <c r="BU22" s="486"/>
      <c r="BV22" s="484">
        <v>33737503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29125957</v>
      </c>
      <c r="BO23" s="456"/>
      <c r="BP23" s="456"/>
      <c r="BQ23" s="456"/>
      <c r="BR23" s="456"/>
      <c r="BS23" s="456"/>
      <c r="BT23" s="456"/>
      <c r="BU23" s="457"/>
      <c r="BV23" s="455">
        <v>29356415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173</v>
      </c>
      <c r="F24" s="412"/>
      <c r="G24" s="412"/>
      <c r="H24" s="412"/>
      <c r="I24" s="412"/>
      <c r="J24" s="412"/>
      <c r="K24" s="413"/>
      <c r="L24" s="408">
        <v>1</v>
      </c>
      <c r="M24" s="409"/>
      <c r="N24" s="409"/>
      <c r="O24" s="409"/>
      <c r="P24" s="410"/>
      <c r="Q24" s="408">
        <v>9500</v>
      </c>
      <c r="R24" s="409"/>
      <c r="S24" s="409"/>
      <c r="T24" s="409"/>
      <c r="U24" s="409"/>
      <c r="V24" s="410"/>
      <c r="W24" s="498"/>
      <c r="X24" s="435"/>
      <c r="Y24" s="436"/>
      <c r="Z24" s="411" t="s">
        <v>174</v>
      </c>
      <c r="AA24" s="412"/>
      <c r="AB24" s="412"/>
      <c r="AC24" s="412"/>
      <c r="AD24" s="412"/>
      <c r="AE24" s="412"/>
      <c r="AF24" s="412"/>
      <c r="AG24" s="413"/>
      <c r="AH24" s="408">
        <v>525</v>
      </c>
      <c r="AI24" s="409"/>
      <c r="AJ24" s="409"/>
      <c r="AK24" s="409"/>
      <c r="AL24" s="410"/>
      <c r="AM24" s="408">
        <v>1582350</v>
      </c>
      <c r="AN24" s="409"/>
      <c r="AO24" s="409"/>
      <c r="AP24" s="409"/>
      <c r="AQ24" s="409"/>
      <c r="AR24" s="410"/>
      <c r="AS24" s="408">
        <v>3014</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15608562</v>
      </c>
      <c r="BO24" s="456"/>
      <c r="BP24" s="456"/>
      <c r="BQ24" s="456"/>
      <c r="BR24" s="456"/>
      <c r="BS24" s="456"/>
      <c r="BT24" s="456"/>
      <c r="BU24" s="457"/>
      <c r="BV24" s="455">
        <v>15392850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176</v>
      </c>
      <c r="F25" s="412"/>
      <c r="G25" s="412"/>
      <c r="H25" s="412"/>
      <c r="I25" s="412"/>
      <c r="J25" s="412"/>
      <c r="K25" s="413"/>
      <c r="L25" s="408">
        <v>1</v>
      </c>
      <c r="M25" s="409"/>
      <c r="N25" s="409"/>
      <c r="O25" s="409"/>
      <c r="P25" s="410"/>
      <c r="Q25" s="408">
        <v>8200</v>
      </c>
      <c r="R25" s="409"/>
      <c r="S25" s="409"/>
      <c r="T25" s="409"/>
      <c r="U25" s="409"/>
      <c r="V25" s="410"/>
      <c r="W25" s="498"/>
      <c r="X25" s="435"/>
      <c r="Y25" s="436"/>
      <c r="Z25" s="411" t="s">
        <v>177</v>
      </c>
      <c r="AA25" s="412"/>
      <c r="AB25" s="412"/>
      <c r="AC25" s="412"/>
      <c r="AD25" s="412"/>
      <c r="AE25" s="412"/>
      <c r="AF25" s="412"/>
      <c r="AG25" s="413"/>
      <c r="AH25" s="408" t="s">
        <v>140</v>
      </c>
      <c r="AI25" s="409"/>
      <c r="AJ25" s="409"/>
      <c r="AK25" s="409"/>
      <c r="AL25" s="410"/>
      <c r="AM25" s="408" t="s">
        <v>148</v>
      </c>
      <c r="AN25" s="409"/>
      <c r="AO25" s="409"/>
      <c r="AP25" s="409"/>
      <c r="AQ25" s="409"/>
      <c r="AR25" s="410"/>
      <c r="AS25" s="408" t="s">
        <v>148</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18415917</v>
      </c>
      <c r="BO25" s="485"/>
      <c r="BP25" s="485"/>
      <c r="BQ25" s="485"/>
      <c r="BR25" s="485"/>
      <c r="BS25" s="485"/>
      <c r="BT25" s="485"/>
      <c r="BU25" s="486"/>
      <c r="BV25" s="484">
        <v>15070189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179</v>
      </c>
      <c r="F26" s="412"/>
      <c r="G26" s="412"/>
      <c r="H26" s="412"/>
      <c r="I26" s="412"/>
      <c r="J26" s="412"/>
      <c r="K26" s="413"/>
      <c r="L26" s="408">
        <v>1</v>
      </c>
      <c r="M26" s="409"/>
      <c r="N26" s="409"/>
      <c r="O26" s="409"/>
      <c r="P26" s="410"/>
      <c r="Q26" s="408">
        <v>7400</v>
      </c>
      <c r="R26" s="409"/>
      <c r="S26" s="409"/>
      <c r="T26" s="409"/>
      <c r="U26" s="409"/>
      <c r="V26" s="410"/>
      <c r="W26" s="498"/>
      <c r="X26" s="435"/>
      <c r="Y26" s="436"/>
      <c r="Z26" s="411" t="s">
        <v>180</v>
      </c>
      <c r="AA26" s="466"/>
      <c r="AB26" s="466"/>
      <c r="AC26" s="466"/>
      <c r="AD26" s="466"/>
      <c r="AE26" s="466"/>
      <c r="AF26" s="466"/>
      <c r="AG26" s="467"/>
      <c r="AH26" s="408">
        <v>9</v>
      </c>
      <c r="AI26" s="409"/>
      <c r="AJ26" s="409"/>
      <c r="AK26" s="409"/>
      <c r="AL26" s="410"/>
      <c r="AM26" s="408">
        <v>27171</v>
      </c>
      <c r="AN26" s="409"/>
      <c r="AO26" s="409"/>
      <c r="AP26" s="409"/>
      <c r="AQ26" s="409"/>
      <c r="AR26" s="410"/>
      <c r="AS26" s="408">
        <v>3019</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t="s">
        <v>148</v>
      </c>
      <c r="BO26" s="456"/>
      <c r="BP26" s="456"/>
      <c r="BQ26" s="456"/>
      <c r="BR26" s="456"/>
      <c r="BS26" s="456"/>
      <c r="BT26" s="456"/>
      <c r="BU26" s="457"/>
      <c r="BV26" s="455" t="s">
        <v>148</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182</v>
      </c>
      <c r="F27" s="412"/>
      <c r="G27" s="412"/>
      <c r="H27" s="412"/>
      <c r="I27" s="412"/>
      <c r="J27" s="412"/>
      <c r="K27" s="413"/>
      <c r="L27" s="408">
        <v>1</v>
      </c>
      <c r="M27" s="409"/>
      <c r="N27" s="409"/>
      <c r="O27" s="409"/>
      <c r="P27" s="410"/>
      <c r="Q27" s="408">
        <v>6600</v>
      </c>
      <c r="R27" s="409"/>
      <c r="S27" s="409"/>
      <c r="T27" s="409"/>
      <c r="U27" s="409"/>
      <c r="V27" s="410"/>
      <c r="W27" s="498"/>
      <c r="X27" s="435"/>
      <c r="Y27" s="436"/>
      <c r="Z27" s="411" t="s">
        <v>183</v>
      </c>
      <c r="AA27" s="412"/>
      <c r="AB27" s="412"/>
      <c r="AC27" s="412"/>
      <c r="AD27" s="412"/>
      <c r="AE27" s="412"/>
      <c r="AF27" s="412"/>
      <c r="AG27" s="413"/>
      <c r="AH27" s="408">
        <v>24</v>
      </c>
      <c r="AI27" s="409"/>
      <c r="AJ27" s="409"/>
      <c r="AK27" s="409"/>
      <c r="AL27" s="410"/>
      <c r="AM27" s="408">
        <v>86573</v>
      </c>
      <c r="AN27" s="409"/>
      <c r="AO27" s="409"/>
      <c r="AP27" s="409"/>
      <c r="AQ27" s="409"/>
      <c r="AR27" s="410"/>
      <c r="AS27" s="408">
        <v>3607</v>
      </c>
      <c r="AT27" s="409"/>
      <c r="AU27" s="409"/>
      <c r="AV27" s="409"/>
      <c r="AW27" s="409"/>
      <c r="AX27" s="468"/>
      <c r="AY27" s="492" t="s">
        <v>184</v>
      </c>
      <c r="AZ27" s="493"/>
      <c r="BA27" s="493"/>
      <c r="BB27" s="493"/>
      <c r="BC27" s="493"/>
      <c r="BD27" s="493"/>
      <c r="BE27" s="493"/>
      <c r="BF27" s="493"/>
      <c r="BG27" s="493"/>
      <c r="BH27" s="493"/>
      <c r="BI27" s="493"/>
      <c r="BJ27" s="493"/>
      <c r="BK27" s="493"/>
      <c r="BL27" s="493"/>
      <c r="BM27" s="494"/>
      <c r="BN27" s="489">
        <v>314785</v>
      </c>
      <c r="BO27" s="490"/>
      <c r="BP27" s="490"/>
      <c r="BQ27" s="490"/>
      <c r="BR27" s="490"/>
      <c r="BS27" s="490"/>
      <c r="BT27" s="490"/>
      <c r="BU27" s="491"/>
      <c r="BV27" s="489">
        <v>314785</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185</v>
      </c>
      <c r="F28" s="412"/>
      <c r="G28" s="412"/>
      <c r="H28" s="412"/>
      <c r="I28" s="412"/>
      <c r="J28" s="412"/>
      <c r="K28" s="413"/>
      <c r="L28" s="408">
        <v>1</v>
      </c>
      <c r="M28" s="409"/>
      <c r="N28" s="409"/>
      <c r="O28" s="409"/>
      <c r="P28" s="410"/>
      <c r="Q28" s="408">
        <v>6200</v>
      </c>
      <c r="R28" s="409"/>
      <c r="S28" s="409"/>
      <c r="T28" s="409"/>
      <c r="U28" s="409"/>
      <c r="V28" s="410"/>
      <c r="W28" s="498"/>
      <c r="X28" s="435"/>
      <c r="Y28" s="436"/>
      <c r="Z28" s="411" t="s">
        <v>186</v>
      </c>
      <c r="AA28" s="412"/>
      <c r="AB28" s="412"/>
      <c r="AC28" s="412"/>
      <c r="AD28" s="412"/>
      <c r="AE28" s="412"/>
      <c r="AF28" s="412"/>
      <c r="AG28" s="413"/>
      <c r="AH28" s="408" t="s">
        <v>148</v>
      </c>
      <c r="AI28" s="409"/>
      <c r="AJ28" s="409"/>
      <c r="AK28" s="409"/>
      <c r="AL28" s="410"/>
      <c r="AM28" s="408" t="s">
        <v>148</v>
      </c>
      <c r="AN28" s="409"/>
      <c r="AO28" s="409"/>
      <c r="AP28" s="409"/>
      <c r="AQ28" s="409"/>
      <c r="AR28" s="410"/>
      <c r="AS28" s="408" t="s">
        <v>140</v>
      </c>
      <c r="AT28" s="409"/>
      <c r="AU28" s="409"/>
      <c r="AV28" s="409"/>
      <c r="AW28" s="409"/>
      <c r="AX28" s="468"/>
      <c r="AY28" s="472" t="s">
        <v>187</v>
      </c>
      <c r="AZ28" s="473"/>
      <c r="BA28" s="473"/>
      <c r="BB28" s="474"/>
      <c r="BC28" s="481" t="s">
        <v>50</v>
      </c>
      <c r="BD28" s="482"/>
      <c r="BE28" s="482"/>
      <c r="BF28" s="482"/>
      <c r="BG28" s="482"/>
      <c r="BH28" s="482"/>
      <c r="BI28" s="482"/>
      <c r="BJ28" s="482"/>
      <c r="BK28" s="482"/>
      <c r="BL28" s="482"/>
      <c r="BM28" s="483"/>
      <c r="BN28" s="484">
        <v>4963124</v>
      </c>
      <c r="BO28" s="485"/>
      <c r="BP28" s="485"/>
      <c r="BQ28" s="485"/>
      <c r="BR28" s="485"/>
      <c r="BS28" s="485"/>
      <c r="BT28" s="485"/>
      <c r="BU28" s="486"/>
      <c r="BV28" s="484">
        <v>4956070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188</v>
      </c>
      <c r="F29" s="412"/>
      <c r="G29" s="412"/>
      <c r="H29" s="412"/>
      <c r="I29" s="412"/>
      <c r="J29" s="412"/>
      <c r="K29" s="413"/>
      <c r="L29" s="408">
        <v>15</v>
      </c>
      <c r="M29" s="409"/>
      <c r="N29" s="409"/>
      <c r="O29" s="409"/>
      <c r="P29" s="410"/>
      <c r="Q29" s="408">
        <v>5900</v>
      </c>
      <c r="R29" s="409"/>
      <c r="S29" s="409"/>
      <c r="T29" s="409"/>
      <c r="U29" s="409"/>
      <c r="V29" s="410"/>
      <c r="W29" s="499"/>
      <c r="X29" s="500"/>
      <c r="Y29" s="501"/>
      <c r="Z29" s="411" t="s">
        <v>189</v>
      </c>
      <c r="AA29" s="412"/>
      <c r="AB29" s="412"/>
      <c r="AC29" s="412"/>
      <c r="AD29" s="412"/>
      <c r="AE29" s="412"/>
      <c r="AF29" s="412"/>
      <c r="AG29" s="413"/>
      <c r="AH29" s="408">
        <v>549</v>
      </c>
      <c r="AI29" s="409"/>
      <c r="AJ29" s="409"/>
      <c r="AK29" s="409"/>
      <c r="AL29" s="410"/>
      <c r="AM29" s="408">
        <v>1668923</v>
      </c>
      <c r="AN29" s="409"/>
      <c r="AO29" s="409"/>
      <c r="AP29" s="409"/>
      <c r="AQ29" s="409"/>
      <c r="AR29" s="410"/>
      <c r="AS29" s="408">
        <v>3040</v>
      </c>
      <c r="AT29" s="409"/>
      <c r="AU29" s="409"/>
      <c r="AV29" s="409"/>
      <c r="AW29" s="409"/>
      <c r="AX29" s="468"/>
      <c r="AY29" s="475"/>
      <c r="AZ29" s="476"/>
      <c r="BA29" s="476"/>
      <c r="BB29" s="477"/>
      <c r="BC29" s="469" t="s">
        <v>190</v>
      </c>
      <c r="BD29" s="470"/>
      <c r="BE29" s="470"/>
      <c r="BF29" s="470"/>
      <c r="BG29" s="470"/>
      <c r="BH29" s="470"/>
      <c r="BI29" s="470"/>
      <c r="BJ29" s="470"/>
      <c r="BK29" s="470"/>
      <c r="BL29" s="470"/>
      <c r="BM29" s="471"/>
      <c r="BN29" s="455">
        <v>26888</v>
      </c>
      <c r="BO29" s="456"/>
      <c r="BP29" s="456"/>
      <c r="BQ29" s="456"/>
      <c r="BR29" s="456"/>
      <c r="BS29" s="456"/>
      <c r="BT29" s="456"/>
      <c r="BU29" s="457"/>
      <c r="BV29" s="455">
        <v>38683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191</v>
      </c>
      <c r="X30" s="423"/>
      <c r="Y30" s="423"/>
      <c r="Z30" s="423"/>
      <c r="AA30" s="423"/>
      <c r="AB30" s="423"/>
      <c r="AC30" s="423"/>
      <c r="AD30" s="423"/>
      <c r="AE30" s="423"/>
      <c r="AF30" s="423"/>
      <c r="AG30" s="424"/>
      <c r="AH30" s="425">
        <v>97.2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14993878</v>
      </c>
      <c r="BO30" s="490"/>
      <c r="BP30" s="490"/>
      <c r="BQ30" s="490"/>
      <c r="BR30" s="490"/>
      <c r="BS30" s="490"/>
      <c r="BT30" s="490"/>
      <c r="BU30" s="491"/>
      <c r="BV30" s="489">
        <v>13448403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192</v>
      </c>
      <c r="D32" s="414"/>
      <c r="E32" s="414"/>
      <c r="F32" s="414"/>
      <c r="G32" s="414"/>
      <c r="H32" s="414"/>
      <c r="I32" s="414"/>
      <c r="J32" s="414"/>
      <c r="K32" s="414"/>
      <c r="L32" s="414"/>
      <c r="M32" s="414"/>
      <c r="N32" s="414"/>
      <c r="O32" s="414"/>
      <c r="P32" s="414"/>
      <c r="Q32" s="414"/>
      <c r="R32" s="414"/>
      <c r="S32" s="414"/>
      <c r="U32" s="415" t="s">
        <v>193</v>
      </c>
      <c r="V32" s="415"/>
      <c r="W32" s="415"/>
      <c r="X32" s="415"/>
      <c r="Y32" s="415"/>
      <c r="Z32" s="415"/>
      <c r="AA32" s="415"/>
      <c r="AB32" s="415"/>
      <c r="AC32" s="415"/>
      <c r="AD32" s="415"/>
      <c r="AE32" s="415"/>
      <c r="AF32" s="415"/>
      <c r="AG32" s="415"/>
      <c r="AH32" s="415"/>
      <c r="AI32" s="415"/>
      <c r="AJ32" s="415"/>
      <c r="AK32" s="415"/>
      <c r="AM32" s="415" t="s">
        <v>194</v>
      </c>
      <c r="AN32" s="415"/>
      <c r="AO32" s="415"/>
      <c r="AP32" s="415"/>
      <c r="AQ32" s="415"/>
      <c r="AR32" s="415"/>
      <c r="AS32" s="415"/>
      <c r="AT32" s="415"/>
      <c r="AU32" s="415"/>
      <c r="AV32" s="415"/>
      <c r="AW32" s="415"/>
      <c r="AX32" s="415"/>
      <c r="AY32" s="415"/>
      <c r="AZ32" s="415"/>
      <c r="BA32" s="415"/>
      <c r="BB32" s="415"/>
      <c r="BC32" s="415"/>
      <c r="BE32" s="415" t="s">
        <v>195</v>
      </c>
      <c r="BF32" s="415"/>
      <c r="BG32" s="415"/>
      <c r="BH32" s="415"/>
      <c r="BI32" s="415"/>
      <c r="BJ32" s="415"/>
      <c r="BK32" s="415"/>
      <c r="BL32" s="415"/>
      <c r="BM32" s="415"/>
      <c r="BN32" s="415"/>
      <c r="BO32" s="415"/>
      <c r="BP32" s="415"/>
      <c r="BQ32" s="415"/>
      <c r="BR32" s="415"/>
      <c r="BS32" s="415"/>
      <c r="BT32" s="415"/>
      <c r="BU32" s="415"/>
      <c r="BW32" s="415" t="s">
        <v>196</v>
      </c>
      <c r="BX32" s="415"/>
      <c r="BY32" s="415"/>
      <c r="BZ32" s="415"/>
      <c r="CA32" s="415"/>
      <c r="CB32" s="415"/>
      <c r="CC32" s="415"/>
      <c r="CD32" s="415"/>
      <c r="CE32" s="415"/>
      <c r="CF32" s="415"/>
      <c r="CG32" s="415"/>
      <c r="CH32" s="415"/>
      <c r="CI32" s="415"/>
      <c r="CJ32" s="415"/>
      <c r="CK32" s="415"/>
      <c r="CL32" s="415"/>
      <c r="CM32" s="415"/>
      <c r="CO32" s="415" t="s">
        <v>197</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198</v>
      </c>
      <c r="D33" s="407"/>
      <c r="E33" s="406" t="s">
        <v>199</v>
      </c>
      <c r="F33" s="406"/>
      <c r="G33" s="406"/>
      <c r="H33" s="406"/>
      <c r="I33" s="406"/>
      <c r="J33" s="406"/>
      <c r="K33" s="406"/>
      <c r="L33" s="406"/>
      <c r="M33" s="406"/>
      <c r="N33" s="406"/>
      <c r="O33" s="406"/>
      <c r="P33" s="406"/>
      <c r="Q33" s="406"/>
      <c r="R33" s="406"/>
      <c r="S33" s="406"/>
      <c r="T33" s="206"/>
      <c r="U33" s="407" t="s">
        <v>198</v>
      </c>
      <c r="V33" s="407"/>
      <c r="W33" s="406" t="s">
        <v>200</v>
      </c>
      <c r="X33" s="406"/>
      <c r="Y33" s="406"/>
      <c r="Z33" s="406"/>
      <c r="AA33" s="406"/>
      <c r="AB33" s="406"/>
      <c r="AC33" s="406"/>
      <c r="AD33" s="406"/>
      <c r="AE33" s="406"/>
      <c r="AF33" s="406"/>
      <c r="AG33" s="406"/>
      <c r="AH33" s="406"/>
      <c r="AI33" s="406"/>
      <c r="AJ33" s="406"/>
      <c r="AK33" s="406"/>
      <c r="AL33" s="206"/>
      <c r="AM33" s="407" t="s">
        <v>198</v>
      </c>
      <c r="AN33" s="407"/>
      <c r="AO33" s="406" t="s">
        <v>199</v>
      </c>
      <c r="AP33" s="406"/>
      <c r="AQ33" s="406"/>
      <c r="AR33" s="406"/>
      <c r="AS33" s="406"/>
      <c r="AT33" s="406"/>
      <c r="AU33" s="406"/>
      <c r="AV33" s="406"/>
      <c r="AW33" s="406"/>
      <c r="AX33" s="406"/>
      <c r="AY33" s="406"/>
      <c r="AZ33" s="406"/>
      <c r="BA33" s="406"/>
      <c r="BB33" s="406"/>
      <c r="BC33" s="406"/>
      <c r="BD33" s="207"/>
      <c r="BE33" s="406" t="s">
        <v>201</v>
      </c>
      <c r="BF33" s="406"/>
      <c r="BG33" s="406" t="s">
        <v>202</v>
      </c>
      <c r="BH33" s="406"/>
      <c r="BI33" s="406"/>
      <c r="BJ33" s="406"/>
      <c r="BK33" s="406"/>
      <c r="BL33" s="406"/>
      <c r="BM33" s="406"/>
      <c r="BN33" s="406"/>
      <c r="BO33" s="406"/>
      <c r="BP33" s="406"/>
      <c r="BQ33" s="406"/>
      <c r="BR33" s="406"/>
      <c r="BS33" s="406"/>
      <c r="BT33" s="406"/>
      <c r="BU33" s="406"/>
      <c r="BV33" s="207"/>
      <c r="BW33" s="407" t="s">
        <v>201</v>
      </c>
      <c r="BX33" s="407"/>
      <c r="BY33" s="406" t="s">
        <v>203</v>
      </c>
      <c r="BZ33" s="406"/>
      <c r="CA33" s="406"/>
      <c r="CB33" s="406"/>
      <c r="CC33" s="406"/>
      <c r="CD33" s="406"/>
      <c r="CE33" s="406"/>
      <c r="CF33" s="406"/>
      <c r="CG33" s="406"/>
      <c r="CH33" s="406"/>
      <c r="CI33" s="406"/>
      <c r="CJ33" s="406"/>
      <c r="CK33" s="406"/>
      <c r="CL33" s="406"/>
      <c r="CM33" s="406"/>
      <c r="CN33" s="206"/>
      <c r="CO33" s="407" t="s">
        <v>204</v>
      </c>
      <c r="CP33" s="407"/>
      <c r="CQ33" s="406" t="s">
        <v>205</v>
      </c>
      <c r="CR33" s="406"/>
      <c r="CS33" s="406"/>
      <c r="CT33" s="406"/>
      <c r="CU33" s="406"/>
      <c r="CV33" s="406"/>
      <c r="CW33" s="406"/>
      <c r="CX33" s="406"/>
      <c r="CY33" s="406"/>
      <c r="CZ33" s="406"/>
      <c r="DA33" s="406"/>
      <c r="DB33" s="406"/>
      <c r="DC33" s="406"/>
      <c r="DD33" s="406"/>
      <c r="DE33" s="406"/>
      <c r="DF33" s="206"/>
      <c r="DG33" s="405" t="s">
        <v>206</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東大阪都市清掃施設組合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株式会社コーミン</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火災共済事業特別会計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交通災害共済事業特別会計</v>
      </c>
      <c r="X35" s="404"/>
      <c r="Y35" s="404"/>
      <c r="Z35" s="404"/>
      <c r="AA35" s="404"/>
      <c r="AB35" s="404"/>
      <c r="AC35" s="404"/>
      <c r="AD35" s="404"/>
      <c r="AE35" s="404"/>
      <c r="AF35" s="404"/>
      <c r="AG35" s="404"/>
      <c r="AH35" s="404"/>
      <c r="AI35" s="404"/>
      <c r="AJ35" s="404"/>
      <c r="AK35" s="404"/>
      <c r="AL35" s="181"/>
      <c r="AM35" s="403">
        <f t="shared" ref="AM35:AM43" si="0">IF(AO35="","",AM34+1)</f>
        <v>9</v>
      </c>
      <c r="AN35" s="403"/>
      <c r="AO35" s="404" t="str">
        <f>IF('各会計、関係団体の財政状況及び健全化判断比率'!B33="","",'各会計、関係団体の財政状況及び健全化判断比率'!B33)</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淀川左岸水防事務組合</v>
      </c>
      <c r="BZ35" s="404"/>
      <c r="CA35" s="404"/>
      <c r="CB35" s="404"/>
      <c r="CC35" s="404"/>
      <c r="CD35" s="404"/>
      <c r="CE35" s="404"/>
      <c r="CF35" s="404"/>
      <c r="CG35" s="404"/>
      <c r="CH35" s="404"/>
      <c r="CI35" s="404"/>
      <c r="CJ35" s="404"/>
      <c r="CK35" s="404"/>
      <c r="CL35" s="404"/>
      <c r="CM35" s="404"/>
      <c r="CN35" s="181"/>
      <c r="CO35" s="403">
        <f t="shared" ref="CO35:CO43" si="3">IF(CQ35="","",CO34+1)</f>
        <v>20</v>
      </c>
      <c r="CP35" s="403"/>
      <c r="CQ35" s="404" t="str">
        <f>IF('各会計、関係団体の財政状況及び健全化判断比率'!BS8="","",'各会計、関係団体の財政状況及び健全化判断比率'!BS8)</f>
        <v>東心株式会社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f>IF(E36="","",C35+1)</f>
        <v>3</v>
      </c>
      <c r="D36" s="403"/>
      <c r="E36" s="404" t="str">
        <f>IF('各会計、関係団体の財政状況及び健全化判断比率'!B9="","",'各会計、関係団体の財政状況及び健全化判断比率'!B9)</f>
        <v>２駅周辺整備事業特別会計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飯盛霊園組合（一般会計）</v>
      </c>
      <c r="BZ36" s="404"/>
      <c r="CA36" s="404"/>
      <c r="CB36" s="404"/>
      <c r="CC36" s="404"/>
      <c r="CD36" s="404"/>
      <c r="CE36" s="404"/>
      <c r="CF36" s="404"/>
      <c r="CG36" s="404"/>
      <c r="CH36" s="404"/>
      <c r="CI36" s="404"/>
      <c r="CJ36" s="404"/>
      <c r="CK36" s="404"/>
      <c r="CL36" s="404"/>
      <c r="CM36" s="404"/>
      <c r="CN36" s="181"/>
      <c r="CO36" s="403">
        <f t="shared" si="3"/>
        <v>21</v>
      </c>
      <c r="CP36" s="403"/>
      <c r="CQ36" s="404" t="str">
        <f>IF('各会計、関係団体の財政状況及び健全化判断比率'!BS9="","",'各会計、関係団体の財政状況及び健全化判断比率'!BS9)</f>
        <v>大東市再開発ビル株式会社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7</v>
      </c>
      <c r="V37" s="403"/>
      <c r="W37" s="404" t="str">
        <f>IF('各会計、関係団体の財政状況及び健全化判断比率'!B31="","",'各会計、関係団体の財政状況及び健全化判断比率'!B31)</f>
        <v>後期高齢者医療保険特別会計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飯盛霊園組合（霊園事業特別会計）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大東四條畷消防組合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大阪府後期高齢者医療広域連合（一般会計）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大阪府後期高齢者医療広域連合（後期高齢者医療特別会計）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17</v>
      </c>
      <c r="BX41" s="403"/>
      <c r="BY41" s="404" t="str">
        <f>IF('各会計、関係団体の財政状況及び健全化判断比率'!B75="","",'各会計、関係団体の財政状況及び健全化判断比率'!B75)</f>
        <v>大阪広域水道企業団（水道事業会計）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18</v>
      </c>
      <c r="BX42" s="403"/>
      <c r="BY42" s="404" t="str">
        <f>IF('各会計、関係団体の財政状況及び健全化判断比率'!B76="","",'各会計、関係団体の財政状況及び健全化判断比率'!B76)</f>
        <v>大阪広域水道企業団（工業用水道事業会計）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207</v>
      </c>
      <c r="E46" s="400" t="s">
        <v>208</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209</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210</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211</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212</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213</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214</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215</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cwkoK/n/DSydEUXMmuDNk1LmS+2U4aXi3CHbSPR6CpXdujjNQ/XKMEKTgSm3ND2whY46jRSKR2dFe4WjWO40TA==" saltValue="Ne8L76l+NEpN4dsWFPuED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187" t="s">
        <v>572</v>
      </c>
      <c r="D34" s="1187"/>
      <c r="E34" s="1188"/>
      <c r="F34" s="32">
        <v>13.28</v>
      </c>
      <c r="G34" s="33">
        <v>12.92</v>
      </c>
      <c r="H34" s="33">
        <v>11.74</v>
      </c>
      <c r="I34" s="33">
        <v>10.38</v>
      </c>
      <c r="J34" s="34">
        <v>10.37</v>
      </c>
      <c r="K34" s="22"/>
      <c r="L34" s="22"/>
      <c r="M34" s="22"/>
      <c r="N34" s="22"/>
      <c r="O34" s="22"/>
      <c r="P34" s="22"/>
    </row>
    <row r="35" spans="1:16" ht="39" customHeight="1" x14ac:dyDescent="0.2">
      <c r="A35" s="22"/>
      <c r="B35" s="35"/>
      <c r="C35" s="1181" t="s">
        <v>573</v>
      </c>
      <c r="D35" s="1182"/>
      <c r="E35" s="1183"/>
      <c r="F35" s="36">
        <v>3.31</v>
      </c>
      <c r="G35" s="37">
        <v>2.35</v>
      </c>
      <c r="H35" s="37">
        <v>4.3899999999999997</v>
      </c>
      <c r="I35" s="37">
        <v>5.53</v>
      </c>
      <c r="J35" s="38">
        <v>5.01</v>
      </c>
      <c r="K35" s="22"/>
      <c r="L35" s="22"/>
      <c r="M35" s="22"/>
      <c r="N35" s="22"/>
      <c r="O35" s="22"/>
      <c r="P35" s="22"/>
    </row>
    <row r="36" spans="1:16" ht="39" customHeight="1" x14ac:dyDescent="0.2">
      <c r="A36" s="22"/>
      <c r="B36" s="35"/>
      <c r="C36" s="1181" t="s">
        <v>574</v>
      </c>
      <c r="D36" s="1182"/>
      <c r="E36" s="1183"/>
      <c r="F36" s="36">
        <v>1.89</v>
      </c>
      <c r="G36" s="37">
        <v>2.85</v>
      </c>
      <c r="H36" s="37">
        <v>3.2</v>
      </c>
      <c r="I36" s="37">
        <v>3.2</v>
      </c>
      <c r="J36" s="38">
        <v>3.41</v>
      </c>
      <c r="K36" s="22"/>
      <c r="L36" s="22"/>
      <c r="M36" s="22"/>
      <c r="N36" s="22"/>
      <c r="O36" s="22"/>
      <c r="P36" s="22"/>
    </row>
    <row r="37" spans="1:16" ht="39" customHeight="1" x14ac:dyDescent="0.2">
      <c r="A37" s="22"/>
      <c r="B37" s="35"/>
      <c r="C37" s="1181" t="s">
        <v>575</v>
      </c>
      <c r="D37" s="1182"/>
      <c r="E37" s="1183"/>
      <c r="F37" s="36">
        <v>0.42</v>
      </c>
      <c r="G37" s="37">
        <v>1.73</v>
      </c>
      <c r="H37" s="37">
        <v>3.14</v>
      </c>
      <c r="I37" s="37">
        <v>2.91</v>
      </c>
      <c r="J37" s="38">
        <v>2.5099999999999998</v>
      </c>
      <c r="K37" s="22"/>
      <c r="L37" s="22"/>
      <c r="M37" s="22"/>
      <c r="N37" s="22"/>
      <c r="O37" s="22"/>
      <c r="P37" s="22"/>
    </row>
    <row r="38" spans="1:16" ht="39" customHeight="1" x14ac:dyDescent="0.2">
      <c r="A38" s="22"/>
      <c r="B38" s="35"/>
      <c r="C38" s="1181" t="s">
        <v>576</v>
      </c>
      <c r="D38" s="1182"/>
      <c r="E38" s="1183"/>
      <c r="F38" s="36">
        <v>1.1200000000000001</v>
      </c>
      <c r="G38" s="37">
        <v>1.2</v>
      </c>
      <c r="H38" s="37">
        <v>1.1399999999999999</v>
      </c>
      <c r="I38" s="37">
        <v>0.62</v>
      </c>
      <c r="J38" s="38">
        <v>0.34</v>
      </c>
      <c r="K38" s="22"/>
      <c r="L38" s="22"/>
      <c r="M38" s="22"/>
      <c r="N38" s="22"/>
      <c r="O38" s="22"/>
      <c r="P38" s="22"/>
    </row>
    <row r="39" spans="1:16" ht="39" customHeight="1" x14ac:dyDescent="0.2">
      <c r="A39" s="22"/>
      <c r="B39" s="35"/>
      <c r="C39" s="1181" t="s">
        <v>577</v>
      </c>
      <c r="D39" s="1182"/>
      <c r="E39" s="1183"/>
      <c r="F39" s="36">
        <v>0.28000000000000003</v>
      </c>
      <c r="G39" s="37">
        <v>0.08</v>
      </c>
      <c r="H39" s="37">
        <v>0.09</v>
      </c>
      <c r="I39" s="37">
        <v>0.09</v>
      </c>
      <c r="J39" s="38">
        <v>0.28000000000000003</v>
      </c>
      <c r="K39" s="22"/>
      <c r="L39" s="22"/>
      <c r="M39" s="22"/>
      <c r="N39" s="22"/>
      <c r="O39" s="22"/>
      <c r="P39" s="22"/>
    </row>
    <row r="40" spans="1:16" ht="39" customHeight="1" x14ac:dyDescent="0.2">
      <c r="A40" s="22"/>
      <c r="B40" s="35"/>
      <c r="C40" s="1181" t="s">
        <v>578</v>
      </c>
      <c r="D40" s="1182"/>
      <c r="E40" s="1183"/>
      <c r="F40" s="36">
        <v>0</v>
      </c>
      <c r="G40" s="37">
        <v>0.01</v>
      </c>
      <c r="H40" s="37">
        <v>0</v>
      </c>
      <c r="I40" s="37">
        <v>0.01</v>
      </c>
      <c r="J40" s="38">
        <v>0.01</v>
      </c>
      <c r="K40" s="22"/>
      <c r="L40" s="22"/>
      <c r="M40" s="22"/>
      <c r="N40" s="22"/>
      <c r="O40" s="22"/>
      <c r="P40" s="22"/>
    </row>
    <row r="41" spans="1:16" ht="39" customHeight="1" x14ac:dyDescent="0.2">
      <c r="A41" s="22"/>
      <c r="B41" s="35"/>
      <c r="C41" s="1181" t="s">
        <v>579</v>
      </c>
      <c r="D41" s="1182"/>
      <c r="E41" s="1183"/>
      <c r="F41" s="36">
        <v>0.02</v>
      </c>
      <c r="G41" s="37">
        <v>0.01</v>
      </c>
      <c r="H41" s="37">
        <v>0.01</v>
      </c>
      <c r="I41" s="37">
        <v>0.01</v>
      </c>
      <c r="J41" s="38">
        <v>0</v>
      </c>
      <c r="K41" s="22"/>
      <c r="L41" s="22"/>
      <c r="M41" s="22"/>
      <c r="N41" s="22"/>
      <c r="O41" s="22"/>
      <c r="P41" s="22"/>
    </row>
    <row r="42" spans="1:16" ht="39" customHeight="1" x14ac:dyDescent="0.2">
      <c r="A42" s="22"/>
      <c r="B42" s="39"/>
      <c r="C42" s="1181" t="s">
        <v>580</v>
      </c>
      <c r="D42" s="1182"/>
      <c r="E42" s="1183"/>
      <c r="F42" s="36" t="s">
        <v>524</v>
      </c>
      <c r="G42" s="37" t="s">
        <v>524</v>
      </c>
      <c r="H42" s="37" t="s">
        <v>524</v>
      </c>
      <c r="I42" s="37" t="s">
        <v>524</v>
      </c>
      <c r="J42" s="38" t="s">
        <v>524</v>
      </c>
      <c r="K42" s="22"/>
      <c r="L42" s="22"/>
      <c r="M42" s="22"/>
      <c r="N42" s="22"/>
      <c r="O42" s="22"/>
      <c r="P42" s="22"/>
    </row>
    <row r="43" spans="1:16" ht="39" customHeight="1" thickBot="1" x14ac:dyDescent="0.25">
      <c r="A43" s="22"/>
      <c r="B43" s="40"/>
      <c r="C43" s="1184" t="s">
        <v>581</v>
      </c>
      <c r="D43" s="1185"/>
      <c r="E43" s="1186"/>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A3kaPb134WxLujcpNDXspBcGNHExGHObQ2LpmAAClUCAhg2a0DQfhI9AbBnG1Ql/Hzf7jkOwfiAvHJ2RgJpQ==" saltValue="UlxJuWUrtGMxdZUmgOG9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3783</v>
      </c>
      <c r="L45" s="60">
        <v>4614</v>
      </c>
      <c r="M45" s="60">
        <v>3807</v>
      </c>
      <c r="N45" s="60">
        <v>3913</v>
      </c>
      <c r="O45" s="61">
        <v>3781</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524</v>
      </c>
      <c r="L46" s="64" t="s">
        <v>524</v>
      </c>
      <c r="M46" s="64" t="s">
        <v>524</v>
      </c>
      <c r="N46" s="64" t="s">
        <v>524</v>
      </c>
      <c r="O46" s="65" t="s">
        <v>524</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524</v>
      </c>
      <c r="L47" s="64" t="s">
        <v>524</v>
      </c>
      <c r="M47" s="64" t="s">
        <v>524</v>
      </c>
      <c r="N47" s="64" t="s">
        <v>524</v>
      </c>
      <c r="O47" s="65" t="s">
        <v>524</v>
      </c>
      <c r="P47" s="48"/>
      <c r="Q47" s="48"/>
      <c r="R47" s="48"/>
      <c r="S47" s="48"/>
      <c r="T47" s="48"/>
      <c r="U47" s="48"/>
    </row>
    <row r="48" spans="1:21" ht="30.75" customHeight="1" x14ac:dyDescent="0.2">
      <c r="A48" s="48"/>
      <c r="B48" s="1214"/>
      <c r="C48" s="1215"/>
      <c r="D48" s="62"/>
      <c r="E48" s="1191" t="s">
        <v>15</v>
      </c>
      <c r="F48" s="1191"/>
      <c r="G48" s="1191"/>
      <c r="H48" s="1191"/>
      <c r="I48" s="1191"/>
      <c r="J48" s="1192"/>
      <c r="K48" s="63">
        <v>1828</v>
      </c>
      <c r="L48" s="64">
        <v>1960</v>
      </c>
      <c r="M48" s="64">
        <v>1581</v>
      </c>
      <c r="N48" s="64">
        <v>2010</v>
      </c>
      <c r="O48" s="65">
        <v>1470</v>
      </c>
      <c r="P48" s="48"/>
      <c r="Q48" s="48"/>
      <c r="R48" s="48"/>
      <c r="S48" s="48"/>
      <c r="T48" s="48"/>
      <c r="U48" s="48"/>
    </row>
    <row r="49" spans="1:21" ht="30.75" customHeight="1" x14ac:dyDescent="0.2">
      <c r="A49" s="48"/>
      <c r="B49" s="1214"/>
      <c r="C49" s="1215"/>
      <c r="D49" s="62"/>
      <c r="E49" s="1191" t="s">
        <v>16</v>
      </c>
      <c r="F49" s="1191"/>
      <c r="G49" s="1191"/>
      <c r="H49" s="1191"/>
      <c r="I49" s="1191"/>
      <c r="J49" s="1192"/>
      <c r="K49" s="63">
        <v>121</v>
      </c>
      <c r="L49" s="64">
        <v>162</v>
      </c>
      <c r="M49" s="64">
        <v>217</v>
      </c>
      <c r="N49" s="64">
        <v>214</v>
      </c>
      <c r="O49" s="65">
        <v>195</v>
      </c>
      <c r="P49" s="48"/>
      <c r="Q49" s="48"/>
      <c r="R49" s="48"/>
      <c r="S49" s="48"/>
      <c r="T49" s="48"/>
      <c r="U49" s="48"/>
    </row>
    <row r="50" spans="1:21" ht="30.75" customHeight="1" x14ac:dyDescent="0.2">
      <c r="A50" s="48"/>
      <c r="B50" s="1214"/>
      <c r="C50" s="1215"/>
      <c r="D50" s="62"/>
      <c r="E50" s="1191" t="s">
        <v>17</v>
      </c>
      <c r="F50" s="1191"/>
      <c r="G50" s="1191"/>
      <c r="H50" s="1191"/>
      <c r="I50" s="1191"/>
      <c r="J50" s="1192"/>
      <c r="K50" s="63" t="s">
        <v>524</v>
      </c>
      <c r="L50" s="64" t="s">
        <v>524</v>
      </c>
      <c r="M50" s="64" t="s">
        <v>524</v>
      </c>
      <c r="N50" s="64" t="s">
        <v>524</v>
      </c>
      <c r="O50" s="65" t="s">
        <v>524</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524</v>
      </c>
      <c r="L51" s="64" t="s">
        <v>524</v>
      </c>
      <c r="M51" s="64" t="s">
        <v>524</v>
      </c>
      <c r="N51" s="64" t="s">
        <v>524</v>
      </c>
      <c r="O51" s="65" t="s">
        <v>524</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4699</v>
      </c>
      <c r="L52" s="64">
        <v>4738</v>
      </c>
      <c r="M52" s="64">
        <v>4726</v>
      </c>
      <c r="N52" s="64">
        <v>4797</v>
      </c>
      <c r="O52" s="65">
        <v>4691</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1033</v>
      </c>
      <c r="L53" s="69">
        <v>1998</v>
      </c>
      <c r="M53" s="69">
        <v>879</v>
      </c>
      <c r="N53" s="69">
        <v>1340</v>
      </c>
      <c r="O53" s="70">
        <v>755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582</v>
      </c>
      <c r="P56" s="48"/>
      <c r="Q56" s="48"/>
      <c r="R56" s="48"/>
      <c r="S56" s="48"/>
      <c r="T56" s="48"/>
      <c r="U56" s="48"/>
    </row>
    <row r="57" spans="1:21" ht="31.5" customHeight="1" thickBot="1" x14ac:dyDescent="0.25">
      <c r="A57" s="48"/>
      <c r="B57" s="76"/>
      <c r="C57" s="77"/>
      <c r="D57" s="77"/>
      <c r="E57" s="78"/>
      <c r="F57" s="78"/>
      <c r="G57" s="78"/>
      <c r="H57" s="78"/>
      <c r="I57" s="78"/>
      <c r="J57" s="79" t="s">
        <v>2</v>
      </c>
      <c r="K57" s="80" t="s">
        <v>583</v>
      </c>
      <c r="L57" s="81" t="s">
        <v>584</v>
      </c>
      <c r="M57" s="81" t="s">
        <v>585</v>
      </c>
      <c r="N57" s="81" t="s">
        <v>586</v>
      </c>
      <c r="O57" s="82" t="s">
        <v>587</v>
      </c>
      <c r="P57" s="48"/>
      <c r="Q57" s="48"/>
      <c r="R57" s="48"/>
      <c r="S57" s="48"/>
      <c r="T57" s="48"/>
      <c r="U57" s="48"/>
    </row>
    <row r="58" spans="1:21" ht="31.5" customHeight="1" x14ac:dyDescent="0.2">
      <c r="B58" s="1197" t="s">
        <v>26</v>
      </c>
      <c r="C58" s="1198"/>
      <c r="D58" s="1203" t="s">
        <v>27</v>
      </c>
      <c r="E58" s="1204"/>
      <c r="F58" s="1204"/>
      <c r="G58" s="1204"/>
      <c r="H58" s="1204"/>
      <c r="I58" s="1204"/>
      <c r="J58" s="1205"/>
      <c r="K58" s="83" t="s">
        <v>524</v>
      </c>
      <c r="L58" s="84" t="s">
        <v>524</v>
      </c>
      <c r="M58" s="84" t="s">
        <v>524</v>
      </c>
      <c r="N58" s="84" t="s">
        <v>524</v>
      </c>
      <c r="O58" s="85" t="s">
        <v>524</v>
      </c>
    </row>
    <row r="59" spans="1:21" ht="31.5" customHeight="1" x14ac:dyDescent="0.2">
      <c r="B59" s="1199"/>
      <c r="C59" s="1200"/>
      <c r="D59" s="1206" t="s">
        <v>28</v>
      </c>
      <c r="E59" s="1207"/>
      <c r="F59" s="1207"/>
      <c r="G59" s="1207"/>
      <c r="H59" s="1207"/>
      <c r="I59" s="1207"/>
      <c r="J59" s="1208"/>
      <c r="K59" s="86" t="s">
        <v>524</v>
      </c>
      <c r="L59" s="87" t="s">
        <v>524</v>
      </c>
      <c r="M59" s="87" t="s">
        <v>524</v>
      </c>
      <c r="N59" s="87" t="s">
        <v>524</v>
      </c>
      <c r="O59" s="88" t="s">
        <v>524</v>
      </c>
    </row>
    <row r="60" spans="1:21" ht="31.5" customHeight="1" thickBot="1" x14ac:dyDescent="0.25">
      <c r="B60" s="1201"/>
      <c r="C60" s="1202"/>
      <c r="D60" s="1209" t="s">
        <v>29</v>
      </c>
      <c r="E60" s="1210"/>
      <c r="F60" s="1210"/>
      <c r="G60" s="1210"/>
      <c r="H60" s="1210"/>
      <c r="I60" s="1210"/>
      <c r="J60" s="1211"/>
      <c r="K60" s="89" t="s">
        <v>524</v>
      </c>
      <c r="L60" s="90" t="s">
        <v>524</v>
      </c>
      <c r="M60" s="90" t="s">
        <v>524</v>
      </c>
      <c r="N60" s="90" t="s">
        <v>524</v>
      </c>
      <c r="O60" s="91" t="s">
        <v>524</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2E4rxfaUTEMv+4H7Q7ZLccUoFImh37zKnQ0D63bbjXPfE6O6apbM/DePAqgRENiqZBytJiiWxw5mk3Sn4PZTQ==" saltValue="xYrGOnGMzM6U8c4zQPtrD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565</v>
      </c>
      <c r="J40" s="103" t="s">
        <v>566</v>
      </c>
      <c r="K40" s="103" t="s">
        <v>567</v>
      </c>
      <c r="L40" s="103" t="s">
        <v>568</v>
      </c>
      <c r="M40" s="104" t="s">
        <v>569</v>
      </c>
    </row>
    <row r="41" spans="2:13" ht="27.75" customHeight="1" x14ac:dyDescent="0.2">
      <c r="B41" s="1232" t="s">
        <v>32</v>
      </c>
      <c r="C41" s="1233"/>
      <c r="D41" s="105"/>
      <c r="E41" s="1234" t="s">
        <v>33</v>
      </c>
      <c r="F41" s="1234"/>
      <c r="G41" s="1234"/>
      <c r="H41" s="1235"/>
      <c r="I41" s="355">
        <v>35441</v>
      </c>
      <c r="J41" s="356">
        <v>34330</v>
      </c>
      <c r="K41" s="356">
        <v>34533</v>
      </c>
      <c r="L41" s="356">
        <v>33738</v>
      </c>
      <c r="M41" s="357">
        <v>32756</v>
      </c>
    </row>
    <row r="42" spans="2:13" ht="27.75" customHeight="1" x14ac:dyDescent="0.2">
      <c r="B42" s="1222"/>
      <c r="C42" s="1223"/>
      <c r="D42" s="106"/>
      <c r="E42" s="1226" t="s">
        <v>34</v>
      </c>
      <c r="F42" s="1226"/>
      <c r="G42" s="1226"/>
      <c r="H42" s="1227"/>
      <c r="I42" s="358" t="s">
        <v>524</v>
      </c>
      <c r="J42" s="359" t="s">
        <v>524</v>
      </c>
      <c r="K42" s="359" t="s">
        <v>524</v>
      </c>
      <c r="L42" s="359" t="s">
        <v>524</v>
      </c>
      <c r="M42" s="360" t="s">
        <v>524</v>
      </c>
    </row>
    <row r="43" spans="2:13" ht="27.75" customHeight="1" x14ac:dyDescent="0.2">
      <c r="B43" s="1222"/>
      <c r="C43" s="1223"/>
      <c r="D43" s="106"/>
      <c r="E43" s="1226" t="s">
        <v>35</v>
      </c>
      <c r="F43" s="1226"/>
      <c r="G43" s="1226"/>
      <c r="H43" s="1227"/>
      <c r="I43" s="358">
        <v>19419</v>
      </c>
      <c r="J43" s="359">
        <v>18969</v>
      </c>
      <c r="K43" s="359">
        <v>18230</v>
      </c>
      <c r="L43" s="359">
        <v>16445</v>
      </c>
      <c r="M43" s="360">
        <v>15016</v>
      </c>
    </row>
    <row r="44" spans="2:13" ht="27.75" customHeight="1" x14ac:dyDescent="0.2">
      <c r="B44" s="1222"/>
      <c r="C44" s="1223"/>
      <c r="D44" s="106"/>
      <c r="E44" s="1226" t="s">
        <v>36</v>
      </c>
      <c r="F44" s="1226"/>
      <c r="G44" s="1226"/>
      <c r="H44" s="1227"/>
      <c r="I44" s="358">
        <v>2486</v>
      </c>
      <c r="J44" s="359">
        <v>2342</v>
      </c>
      <c r="K44" s="359">
        <v>2130</v>
      </c>
      <c r="L44" s="359">
        <v>1921</v>
      </c>
      <c r="M44" s="360">
        <v>1730</v>
      </c>
    </row>
    <row r="45" spans="2:13" ht="27.75" customHeight="1" x14ac:dyDescent="0.2">
      <c r="B45" s="1222"/>
      <c r="C45" s="1223"/>
      <c r="D45" s="106"/>
      <c r="E45" s="1226" t="s">
        <v>37</v>
      </c>
      <c r="F45" s="1226"/>
      <c r="G45" s="1226"/>
      <c r="H45" s="1227"/>
      <c r="I45" s="358">
        <v>3250</v>
      </c>
      <c r="J45" s="359">
        <v>3242</v>
      </c>
      <c r="K45" s="359">
        <v>3254</v>
      </c>
      <c r="L45" s="359">
        <v>3239</v>
      </c>
      <c r="M45" s="360">
        <v>3262</v>
      </c>
    </row>
    <row r="46" spans="2:13" ht="27.75" customHeight="1" x14ac:dyDescent="0.2">
      <c r="B46" s="1222"/>
      <c r="C46" s="1223"/>
      <c r="D46" s="107"/>
      <c r="E46" s="1226" t="s">
        <v>38</v>
      </c>
      <c r="F46" s="1226"/>
      <c r="G46" s="1226"/>
      <c r="H46" s="1227"/>
      <c r="I46" s="358" t="s">
        <v>524</v>
      </c>
      <c r="J46" s="359" t="s">
        <v>524</v>
      </c>
      <c r="K46" s="359" t="s">
        <v>524</v>
      </c>
      <c r="L46" s="359" t="s">
        <v>524</v>
      </c>
      <c r="M46" s="360" t="s">
        <v>524</v>
      </c>
    </row>
    <row r="47" spans="2:13" ht="27.75" customHeight="1" x14ac:dyDescent="0.2">
      <c r="B47" s="1222"/>
      <c r="C47" s="1223"/>
      <c r="D47" s="108"/>
      <c r="E47" s="1236" t="s">
        <v>39</v>
      </c>
      <c r="F47" s="1237"/>
      <c r="G47" s="1237"/>
      <c r="H47" s="1238"/>
      <c r="I47" s="358" t="s">
        <v>524</v>
      </c>
      <c r="J47" s="359" t="s">
        <v>524</v>
      </c>
      <c r="K47" s="359" t="s">
        <v>524</v>
      </c>
      <c r="L47" s="359" t="s">
        <v>524</v>
      </c>
      <c r="M47" s="360" t="s">
        <v>524</v>
      </c>
    </row>
    <row r="48" spans="2:13" ht="27.75" customHeight="1" x14ac:dyDescent="0.2">
      <c r="B48" s="1222"/>
      <c r="C48" s="1223"/>
      <c r="D48" s="106"/>
      <c r="E48" s="1226" t="s">
        <v>40</v>
      </c>
      <c r="F48" s="1226"/>
      <c r="G48" s="1226"/>
      <c r="H48" s="1227"/>
      <c r="I48" s="358" t="s">
        <v>524</v>
      </c>
      <c r="J48" s="359" t="s">
        <v>524</v>
      </c>
      <c r="K48" s="359" t="s">
        <v>524</v>
      </c>
      <c r="L48" s="359" t="s">
        <v>524</v>
      </c>
      <c r="M48" s="360" t="s">
        <v>524</v>
      </c>
    </row>
    <row r="49" spans="2:13" ht="27.75" customHeight="1" x14ac:dyDescent="0.2">
      <c r="B49" s="1224"/>
      <c r="C49" s="1225"/>
      <c r="D49" s="106"/>
      <c r="E49" s="1226" t="s">
        <v>41</v>
      </c>
      <c r="F49" s="1226"/>
      <c r="G49" s="1226"/>
      <c r="H49" s="1227"/>
      <c r="I49" s="358" t="s">
        <v>524</v>
      </c>
      <c r="J49" s="359" t="s">
        <v>524</v>
      </c>
      <c r="K49" s="359" t="s">
        <v>524</v>
      </c>
      <c r="L49" s="359" t="s">
        <v>524</v>
      </c>
      <c r="M49" s="360" t="s">
        <v>524</v>
      </c>
    </row>
    <row r="50" spans="2:13" ht="27.75" customHeight="1" x14ac:dyDescent="0.2">
      <c r="B50" s="1220" t="s">
        <v>42</v>
      </c>
      <c r="C50" s="1221"/>
      <c r="D50" s="109"/>
      <c r="E50" s="1226" t="s">
        <v>43</v>
      </c>
      <c r="F50" s="1226"/>
      <c r="G50" s="1226"/>
      <c r="H50" s="1227"/>
      <c r="I50" s="358">
        <v>17420</v>
      </c>
      <c r="J50" s="359">
        <v>16710</v>
      </c>
      <c r="K50" s="359">
        <v>17396</v>
      </c>
      <c r="L50" s="359">
        <v>18791</v>
      </c>
      <c r="M50" s="360">
        <v>20332</v>
      </c>
    </row>
    <row r="51" spans="2:13" ht="27.75" customHeight="1" x14ac:dyDescent="0.2">
      <c r="B51" s="1222"/>
      <c r="C51" s="1223"/>
      <c r="D51" s="106"/>
      <c r="E51" s="1226" t="s">
        <v>44</v>
      </c>
      <c r="F51" s="1226"/>
      <c r="G51" s="1226"/>
      <c r="H51" s="1227"/>
      <c r="I51" s="358">
        <v>10728</v>
      </c>
      <c r="J51" s="359">
        <v>8644</v>
      </c>
      <c r="K51" s="359">
        <v>8844</v>
      </c>
      <c r="L51" s="359">
        <v>8222</v>
      </c>
      <c r="M51" s="360">
        <v>8800</v>
      </c>
    </row>
    <row r="52" spans="2:13" ht="27.75" customHeight="1" x14ac:dyDescent="0.2">
      <c r="B52" s="1224"/>
      <c r="C52" s="1225"/>
      <c r="D52" s="106"/>
      <c r="E52" s="1226" t="s">
        <v>45</v>
      </c>
      <c r="F52" s="1226"/>
      <c r="G52" s="1226"/>
      <c r="H52" s="1227"/>
      <c r="I52" s="358">
        <v>41279</v>
      </c>
      <c r="J52" s="359">
        <v>40301</v>
      </c>
      <c r="K52" s="359">
        <v>39723</v>
      </c>
      <c r="L52" s="359">
        <v>38846</v>
      </c>
      <c r="M52" s="360">
        <v>37328</v>
      </c>
    </row>
    <row r="53" spans="2:13" ht="27.75" customHeight="1" thickBot="1" x14ac:dyDescent="0.25">
      <c r="B53" s="1228" t="s">
        <v>46</v>
      </c>
      <c r="C53" s="1229"/>
      <c r="D53" s="110"/>
      <c r="E53" s="1230" t="s">
        <v>47</v>
      </c>
      <c r="F53" s="1230"/>
      <c r="G53" s="1230"/>
      <c r="H53" s="1231"/>
      <c r="I53" s="361">
        <v>-8831</v>
      </c>
      <c r="J53" s="362">
        <v>-6771</v>
      </c>
      <c r="K53" s="362">
        <v>-7815</v>
      </c>
      <c r="L53" s="362">
        <v>-10517</v>
      </c>
      <c r="M53" s="363">
        <v>-13696</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YYKsP/ZrftPPoWhTiMfxLa2yf0lngb6eeFHGOw2vTaJiY4vQPfRu6u/iOhnM1qvcCIb9Q/PY6oe1ScOLLdl8pQ==" saltValue="/QxZ76sZXHO9tw0oknNL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567</v>
      </c>
      <c r="G54" s="119" t="s">
        <v>568</v>
      </c>
      <c r="H54" s="120" t="s">
        <v>569</v>
      </c>
    </row>
    <row r="55" spans="2:8" ht="52.5" customHeight="1" x14ac:dyDescent="0.2">
      <c r="B55" s="121"/>
      <c r="C55" s="1247" t="s">
        <v>50</v>
      </c>
      <c r="D55" s="1247"/>
      <c r="E55" s="1248"/>
      <c r="F55" s="122">
        <v>4715</v>
      </c>
      <c r="G55" s="122">
        <v>4956</v>
      </c>
      <c r="H55" s="123">
        <v>4963</v>
      </c>
    </row>
    <row r="56" spans="2:8" ht="52.5" customHeight="1" x14ac:dyDescent="0.2">
      <c r="B56" s="124"/>
      <c r="C56" s="1249" t="s">
        <v>51</v>
      </c>
      <c r="D56" s="1249"/>
      <c r="E56" s="1250"/>
      <c r="F56" s="125">
        <v>449</v>
      </c>
      <c r="G56" s="125">
        <v>39</v>
      </c>
      <c r="H56" s="126">
        <v>27</v>
      </c>
    </row>
    <row r="57" spans="2:8" ht="53.25" customHeight="1" x14ac:dyDescent="0.2">
      <c r="B57" s="124"/>
      <c r="C57" s="1251" t="s">
        <v>52</v>
      </c>
      <c r="D57" s="1251"/>
      <c r="E57" s="1252"/>
      <c r="F57" s="127">
        <v>11886</v>
      </c>
      <c r="G57" s="127">
        <v>13448</v>
      </c>
      <c r="H57" s="128">
        <v>14994</v>
      </c>
    </row>
    <row r="58" spans="2:8" ht="45.75" customHeight="1" x14ac:dyDescent="0.2">
      <c r="B58" s="129"/>
      <c r="C58" s="1239" t="s">
        <v>601</v>
      </c>
      <c r="D58" s="1240"/>
      <c r="E58" s="1241"/>
      <c r="F58" s="130">
        <v>2095</v>
      </c>
      <c r="G58" s="130">
        <v>2743</v>
      </c>
      <c r="H58" s="131">
        <v>3881</v>
      </c>
    </row>
    <row r="59" spans="2:8" ht="45.75" customHeight="1" x14ac:dyDescent="0.2">
      <c r="B59" s="129"/>
      <c r="C59" s="1239" t="s">
        <v>597</v>
      </c>
      <c r="D59" s="1240"/>
      <c r="E59" s="1241"/>
      <c r="F59" s="130">
        <v>3021</v>
      </c>
      <c r="G59" s="130">
        <v>3573</v>
      </c>
      <c r="H59" s="131">
        <v>3519</v>
      </c>
    </row>
    <row r="60" spans="2:8" ht="45.75" customHeight="1" x14ac:dyDescent="0.2">
      <c r="B60" s="129"/>
      <c r="C60" s="1239" t="s">
        <v>600</v>
      </c>
      <c r="D60" s="1240"/>
      <c r="E60" s="1241"/>
      <c r="F60" s="130">
        <v>1173</v>
      </c>
      <c r="G60" s="130">
        <v>1500</v>
      </c>
      <c r="H60" s="131">
        <v>2070</v>
      </c>
    </row>
    <row r="61" spans="2:8" ht="45.75" customHeight="1" x14ac:dyDescent="0.2">
      <c r="B61" s="129"/>
      <c r="C61" s="1239" t="s">
        <v>598</v>
      </c>
      <c r="D61" s="1240"/>
      <c r="E61" s="1241"/>
      <c r="F61" s="130">
        <v>2001</v>
      </c>
      <c r="G61" s="130">
        <v>2001</v>
      </c>
      <c r="H61" s="131">
        <v>2001</v>
      </c>
    </row>
    <row r="62" spans="2:8" ht="45.75" customHeight="1" thickBot="1" x14ac:dyDescent="0.25">
      <c r="B62" s="132"/>
      <c r="C62" s="1242" t="s">
        <v>599</v>
      </c>
      <c r="D62" s="1243"/>
      <c r="E62" s="1244"/>
      <c r="F62" s="133">
        <v>895</v>
      </c>
      <c r="G62" s="133">
        <v>896</v>
      </c>
      <c r="H62" s="134">
        <v>896</v>
      </c>
    </row>
    <row r="63" spans="2:8" ht="52.5" customHeight="1" thickBot="1" x14ac:dyDescent="0.25">
      <c r="B63" s="135"/>
      <c r="C63" s="1245" t="s">
        <v>53</v>
      </c>
      <c r="D63" s="1245"/>
      <c r="E63" s="1246"/>
      <c r="F63" s="136">
        <v>17049</v>
      </c>
      <c r="G63" s="136">
        <v>18443</v>
      </c>
      <c r="H63" s="137">
        <v>19984</v>
      </c>
    </row>
    <row r="64" spans="2:8" ht="13.2" x14ac:dyDescent="0.2"/>
  </sheetData>
  <sheetProtection algorithmName="SHA-512" hashValue="4Qncnl0sz5Igyv/Ng7wCiyzCkcNvzFdNSXNAhvBsRvMS244W6iEXmMxxq2k6kaiujWYxnlZGWM+jkwKRN/EfMw==" saltValue="T9+Fefw/EyGxMLhckNmm8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7CD3C-1955-4057-B86F-65CF4999E5C8}">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364" customWidth="1"/>
    <col min="2" max="107" width="2.44140625" style="364" customWidth="1"/>
    <col min="108" max="108" width="6.109375" style="366" customWidth="1"/>
    <col min="109" max="109" width="5.88671875" style="365" customWidth="1"/>
    <col min="110" max="16384" width="8.66406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2"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2"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2"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2"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2"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2"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2"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2"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2"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2"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2"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2"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2"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2"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2"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2" x14ac:dyDescent="0.2">
      <c r="DD19" s="364"/>
      <c r="DE19" s="364"/>
    </row>
    <row r="20" spans="1:109" ht="13.2"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2" x14ac:dyDescent="0.2">
      <c r="B23" s="365"/>
    </row>
    <row r="24" spans="1:109" ht="13.2" x14ac:dyDescent="0.2">
      <c r="B24" s="365"/>
    </row>
    <row r="25" spans="1:109" ht="13.2" x14ac:dyDescent="0.2">
      <c r="B25" s="365"/>
    </row>
    <row r="26" spans="1:109" ht="13.2" x14ac:dyDescent="0.2">
      <c r="B26" s="365"/>
    </row>
    <row r="27" spans="1:109" ht="13.2" x14ac:dyDescent="0.2">
      <c r="B27" s="365"/>
    </row>
    <row r="28" spans="1:109" ht="13.2" x14ac:dyDescent="0.2">
      <c r="B28" s="365"/>
    </row>
    <row r="29" spans="1:109" ht="13.2" x14ac:dyDescent="0.2">
      <c r="B29" s="365"/>
    </row>
    <row r="30" spans="1:109" ht="13.2" x14ac:dyDescent="0.2">
      <c r="B30" s="365"/>
    </row>
    <row r="31" spans="1:109" ht="13.2" x14ac:dyDescent="0.2">
      <c r="B31" s="365"/>
    </row>
    <row r="32" spans="1:109" ht="13.2" x14ac:dyDescent="0.2">
      <c r="B32" s="365"/>
    </row>
    <row r="33" spans="2:109" ht="13.2" x14ac:dyDescent="0.2">
      <c r="B33" s="365"/>
    </row>
    <row r="34" spans="2:109" ht="13.2" x14ac:dyDescent="0.2">
      <c r="B34" s="365"/>
    </row>
    <row r="35" spans="2:109" ht="13.2" x14ac:dyDescent="0.2">
      <c r="B35" s="365"/>
    </row>
    <row r="36" spans="2:109" ht="13.2" x14ac:dyDescent="0.2">
      <c r="B36" s="365"/>
    </row>
    <row r="37" spans="2:109" ht="13.2" x14ac:dyDescent="0.2">
      <c r="B37" s="365"/>
    </row>
    <row r="38" spans="2:109" ht="13.2" x14ac:dyDescent="0.2">
      <c r="B38" s="365"/>
    </row>
    <row r="39" spans="2:109" ht="13.2"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2" x14ac:dyDescent="0.2">
      <c r="B40" s="384"/>
      <c r="DD40" s="384"/>
      <c r="DE40" s="364"/>
    </row>
    <row r="41" spans="2:109" ht="16.2" x14ac:dyDescent="0.2">
      <c r="B41" s="394" t="s">
        <v>616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2" x14ac:dyDescent="0.2">
      <c r="B42" s="365"/>
      <c r="G42" s="380"/>
      <c r="I42" s="379"/>
      <c r="J42" s="379"/>
      <c r="K42" s="379"/>
      <c r="AM42" s="380"/>
      <c r="AN42" s="380" t="s">
        <v>613</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3" t="s">
        <v>617</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2" x14ac:dyDescent="0.2">
      <c r="B44" s="365"/>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2" x14ac:dyDescent="0.2">
      <c r="B45" s="365"/>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2" x14ac:dyDescent="0.2">
      <c r="B46" s="365"/>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2" x14ac:dyDescent="0.2">
      <c r="B47" s="365"/>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2"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2" x14ac:dyDescent="0.2">
      <c r="B49" s="365"/>
      <c r="AN49" s="364" t="s">
        <v>611</v>
      </c>
    </row>
    <row r="50" spans="1:109" ht="13.2" x14ac:dyDescent="0.2">
      <c r="B50" s="365"/>
      <c r="G50" s="1263"/>
      <c r="H50" s="1263"/>
      <c r="I50" s="1263"/>
      <c r="J50" s="1263"/>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565</v>
      </c>
      <c r="BQ50" s="1267"/>
      <c r="BR50" s="1267"/>
      <c r="BS50" s="1267"/>
      <c r="BT50" s="1267"/>
      <c r="BU50" s="1267"/>
      <c r="BV50" s="1267"/>
      <c r="BW50" s="1267"/>
      <c r="BX50" s="1267" t="s">
        <v>566</v>
      </c>
      <c r="BY50" s="1267"/>
      <c r="BZ50" s="1267"/>
      <c r="CA50" s="1267"/>
      <c r="CB50" s="1267"/>
      <c r="CC50" s="1267"/>
      <c r="CD50" s="1267"/>
      <c r="CE50" s="1267"/>
      <c r="CF50" s="1267" t="s">
        <v>567</v>
      </c>
      <c r="CG50" s="1267"/>
      <c r="CH50" s="1267"/>
      <c r="CI50" s="1267"/>
      <c r="CJ50" s="1267"/>
      <c r="CK50" s="1267"/>
      <c r="CL50" s="1267"/>
      <c r="CM50" s="1267"/>
      <c r="CN50" s="1267" t="s">
        <v>568</v>
      </c>
      <c r="CO50" s="1267"/>
      <c r="CP50" s="1267"/>
      <c r="CQ50" s="1267"/>
      <c r="CR50" s="1267"/>
      <c r="CS50" s="1267"/>
      <c r="CT50" s="1267"/>
      <c r="CU50" s="1267"/>
      <c r="CV50" s="1267" t="s">
        <v>569</v>
      </c>
      <c r="CW50" s="1267"/>
      <c r="CX50" s="1267"/>
      <c r="CY50" s="1267"/>
      <c r="CZ50" s="1267"/>
      <c r="DA50" s="1267"/>
      <c r="DB50" s="1267"/>
      <c r="DC50" s="1267"/>
    </row>
    <row r="51" spans="1:109" ht="13.5" customHeight="1" x14ac:dyDescent="0.2">
      <c r="B51" s="365"/>
      <c r="G51" s="1268"/>
      <c r="H51" s="1268"/>
      <c r="I51" s="1270"/>
      <c r="J51" s="1270"/>
      <c r="K51" s="1269"/>
      <c r="L51" s="1269"/>
      <c r="M51" s="1269"/>
      <c r="N51" s="1269"/>
      <c r="AM51" s="371"/>
      <c r="AN51" s="1271" t="s">
        <v>610</v>
      </c>
      <c r="AO51" s="1271"/>
      <c r="AP51" s="1271"/>
      <c r="AQ51" s="1271"/>
      <c r="AR51" s="1271"/>
      <c r="AS51" s="1271"/>
      <c r="AT51" s="1271"/>
      <c r="AU51" s="1271"/>
      <c r="AV51" s="1271"/>
      <c r="AW51" s="1271"/>
      <c r="AX51" s="1271"/>
      <c r="AY51" s="1271"/>
      <c r="AZ51" s="1271"/>
      <c r="BA51" s="1271"/>
      <c r="BB51" s="1271" t="s">
        <v>608</v>
      </c>
      <c r="BC51" s="1271"/>
      <c r="BD51" s="1271"/>
      <c r="BE51" s="1271"/>
      <c r="BF51" s="1271"/>
      <c r="BG51" s="1271"/>
      <c r="BH51" s="1271"/>
      <c r="BI51" s="1271"/>
      <c r="BJ51" s="1271"/>
      <c r="BK51" s="1271"/>
      <c r="BL51" s="1271"/>
      <c r="BM51" s="1271"/>
      <c r="BN51" s="1271"/>
      <c r="BO51" s="1271"/>
      <c r="BP51" s="1262"/>
      <c r="BQ51" s="1262"/>
      <c r="BR51" s="1262"/>
      <c r="BS51" s="1262"/>
      <c r="BT51" s="1262"/>
      <c r="BU51" s="1262"/>
      <c r="BV51" s="1262"/>
      <c r="BW51" s="1262"/>
      <c r="BX51" s="1262"/>
      <c r="BY51" s="1262"/>
      <c r="BZ51" s="1262"/>
      <c r="CA51" s="1262"/>
      <c r="CB51" s="1262"/>
      <c r="CC51" s="1262"/>
      <c r="CD51" s="1262"/>
      <c r="CE51" s="1262"/>
      <c r="CF51" s="1262"/>
      <c r="CG51" s="1262"/>
      <c r="CH51" s="1262"/>
      <c r="CI51" s="1262"/>
      <c r="CJ51" s="1262"/>
      <c r="CK51" s="1262"/>
      <c r="CL51" s="1262"/>
      <c r="CM51" s="1262"/>
      <c r="CN51" s="1262"/>
      <c r="CO51" s="1262"/>
      <c r="CP51" s="1262"/>
      <c r="CQ51" s="1262"/>
      <c r="CR51" s="1262"/>
      <c r="CS51" s="1262"/>
      <c r="CT51" s="1262"/>
      <c r="CU51" s="1262"/>
      <c r="CV51" s="1262"/>
      <c r="CW51" s="1262"/>
      <c r="CX51" s="1262"/>
      <c r="CY51" s="1262"/>
      <c r="CZ51" s="1262"/>
      <c r="DA51" s="1262"/>
      <c r="DB51" s="1262"/>
      <c r="DC51" s="1262"/>
    </row>
    <row r="52" spans="1:109" ht="13.2" x14ac:dyDescent="0.2">
      <c r="B52" s="365"/>
      <c r="G52" s="1268"/>
      <c r="H52" s="1268"/>
      <c r="I52" s="1270"/>
      <c r="J52" s="1270"/>
      <c r="K52" s="1269"/>
      <c r="L52" s="1269"/>
      <c r="M52" s="1269"/>
      <c r="N52" s="1269"/>
      <c r="AM52" s="371"/>
      <c r="AN52" s="1271"/>
      <c r="AO52" s="1271"/>
      <c r="AP52" s="1271"/>
      <c r="AQ52" s="1271"/>
      <c r="AR52" s="1271"/>
      <c r="AS52" s="1271"/>
      <c r="AT52" s="1271"/>
      <c r="AU52" s="1271"/>
      <c r="AV52" s="1271"/>
      <c r="AW52" s="1271"/>
      <c r="AX52" s="1271"/>
      <c r="AY52" s="1271"/>
      <c r="AZ52" s="1271"/>
      <c r="BA52" s="1271"/>
      <c r="BB52" s="1271"/>
      <c r="BC52" s="1271"/>
      <c r="BD52" s="1271"/>
      <c r="BE52" s="1271"/>
      <c r="BF52" s="1271"/>
      <c r="BG52" s="1271"/>
      <c r="BH52" s="1271"/>
      <c r="BI52" s="1271"/>
      <c r="BJ52" s="1271"/>
      <c r="BK52" s="1271"/>
      <c r="BL52" s="1271"/>
      <c r="BM52" s="1271"/>
      <c r="BN52" s="1271"/>
      <c r="BO52" s="1271"/>
      <c r="BP52" s="1262"/>
      <c r="BQ52" s="1262"/>
      <c r="BR52" s="1262"/>
      <c r="BS52" s="1262"/>
      <c r="BT52" s="1262"/>
      <c r="BU52" s="1262"/>
      <c r="BV52" s="1262"/>
      <c r="BW52" s="1262"/>
      <c r="BX52" s="1262"/>
      <c r="BY52" s="1262"/>
      <c r="BZ52" s="1262"/>
      <c r="CA52" s="1262"/>
      <c r="CB52" s="1262"/>
      <c r="CC52" s="1262"/>
      <c r="CD52" s="1262"/>
      <c r="CE52" s="1262"/>
      <c r="CF52" s="1262"/>
      <c r="CG52" s="1262"/>
      <c r="CH52" s="1262"/>
      <c r="CI52" s="1262"/>
      <c r="CJ52" s="1262"/>
      <c r="CK52" s="1262"/>
      <c r="CL52" s="1262"/>
      <c r="CM52" s="1262"/>
      <c r="CN52" s="1262"/>
      <c r="CO52" s="1262"/>
      <c r="CP52" s="1262"/>
      <c r="CQ52" s="1262"/>
      <c r="CR52" s="1262"/>
      <c r="CS52" s="1262"/>
      <c r="CT52" s="1262"/>
      <c r="CU52" s="1262"/>
      <c r="CV52" s="1262"/>
      <c r="CW52" s="1262"/>
      <c r="CX52" s="1262"/>
      <c r="CY52" s="1262"/>
      <c r="CZ52" s="1262"/>
      <c r="DA52" s="1262"/>
      <c r="DB52" s="1262"/>
      <c r="DC52" s="1262"/>
    </row>
    <row r="53" spans="1:109" ht="13.2" x14ac:dyDescent="0.2">
      <c r="A53" s="379"/>
      <c r="B53" s="365"/>
      <c r="G53" s="1268"/>
      <c r="H53" s="1268"/>
      <c r="I53" s="1263"/>
      <c r="J53" s="1263"/>
      <c r="K53" s="1269"/>
      <c r="L53" s="1269"/>
      <c r="M53" s="1269"/>
      <c r="N53" s="1269"/>
      <c r="AM53" s="371"/>
      <c r="AN53" s="1271"/>
      <c r="AO53" s="1271"/>
      <c r="AP53" s="1271"/>
      <c r="AQ53" s="1271"/>
      <c r="AR53" s="1271"/>
      <c r="AS53" s="1271"/>
      <c r="AT53" s="1271"/>
      <c r="AU53" s="1271"/>
      <c r="AV53" s="1271"/>
      <c r="AW53" s="1271"/>
      <c r="AX53" s="1271"/>
      <c r="AY53" s="1271"/>
      <c r="AZ53" s="1271"/>
      <c r="BA53" s="1271"/>
      <c r="BB53" s="1271" t="s">
        <v>615</v>
      </c>
      <c r="BC53" s="1271"/>
      <c r="BD53" s="1271"/>
      <c r="BE53" s="1271"/>
      <c r="BF53" s="1271"/>
      <c r="BG53" s="1271"/>
      <c r="BH53" s="1271"/>
      <c r="BI53" s="1271"/>
      <c r="BJ53" s="1271"/>
      <c r="BK53" s="1271"/>
      <c r="BL53" s="1271"/>
      <c r="BM53" s="1271"/>
      <c r="BN53" s="1271"/>
      <c r="BO53" s="1271"/>
      <c r="BP53" s="1262">
        <v>66.7</v>
      </c>
      <c r="BQ53" s="1262"/>
      <c r="BR53" s="1262"/>
      <c r="BS53" s="1262"/>
      <c r="BT53" s="1262"/>
      <c r="BU53" s="1262"/>
      <c r="BV53" s="1262"/>
      <c r="BW53" s="1262"/>
      <c r="BX53" s="1262">
        <v>67.3</v>
      </c>
      <c r="BY53" s="1262"/>
      <c r="BZ53" s="1262"/>
      <c r="CA53" s="1262"/>
      <c r="CB53" s="1262"/>
      <c r="CC53" s="1262"/>
      <c r="CD53" s="1262"/>
      <c r="CE53" s="1262"/>
      <c r="CF53" s="1262">
        <v>66.400000000000006</v>
      </c>
      <c r="CG53" s="1262"/>
      <c r="CH53" s="1262"/>
      <c r="CI53" s="1262"/>
      <c r="CJ53" s="1262"/>
      <c r="CK53" s="1262"/>
      <c r="CL53" s="1262"/>
      <c r="CM53" s="1262"/>
      <c r="CN53" s="1262">
        <v>67.7</v>
      </c>
      <c r="CO53" s="1262"/>
      <c r="CP53" s="1262"/>
      <c r="CQ53" s="1262"/>
      <c r="CR53" s="1262"/>
      <c r="CS53" s="1262"/>
      <c r="CT53" s="1262"/>
      <c r="CU53" s="1262"/>
      <c r="CV53" s="1262">
        <v>65.2</v>
      </c>
      <c r="CW53" s="1262"/>
      <c r="CX53" s="1262"/>
      <c r="CY53" s="1262"/>
      <c r="CZ53" s="1262"/>
      <c r="DA53" s="1262"/>
      <c r="DB53" s="1262"/>
      <c r="DC53" s="1262"/>
    </row>
    <row r="54" spans="1:109" ht="13.2" x14ac:dyDescent="0.2">
      <c r="A54" s="379"/>
      <c r="B54" s="365"/>
      <c r="G54" s="1268"/>
      <c r="H54" s="1268"/>
      <c r="I54" s="1263"/>
      <c r="J54" s="1263"/>
      <c r="K54" s="1269"/>
      <c r="L54" s="1269"/>
      <c r="M54" s="1269"/>
      <c r="N54" s="1269"/>
      <c r="AM54" s="371"/>
      <c r="AN54" s="1271"/>
      <c r="AO54" s="1271"/>
      <c r="AP54" s="1271"/>
      <c r="AQ54" s="1271"/>
      <c r="AR54" s="1271"/>
      <c r="AS54" s="1271"/>
      <c r="AT54" s="1271"/>
      <c r="AU54" s="1271"/>
      <c r="AV54" s="1271"/>
      <c r="AW54" s="1271"/>
      <c r="AX54" s="1271"/>
      <c r="AY54" s="1271"/>
      <c r="AZ54" s="1271"/>
      <c r="BA54" s="1271"/>
      <c r="BB54" s="1271"/>
      <c r="BC54" s="1271"/>
      <c r="BD54" s="1271"/>
      <c r="BE54" s="1271"/>
      <c r="BF54" s="1271"/>
      <c r="BG54" s="1271"/>
      <c r="BH54" s="1271"/>
      <c r="BI54" s="1271"/>
      <c r="BJ54" s="1271"/>
      <c r="BK54" s="1271"/>
      <c r="BL54" s="1271"/>
      <c r="BM54" s="1271"/>
      <c r="BN54" s="1271"/>
      <c r="BO54" s="1271"/>
      <c r="BP54" s="1262"/>
      <c r="BQ54" s="1262"/>
      <c r="BR54" s="1262"/>
      <c r="BS54" s="1262"/>
      <c r="BT54" s="1262"/>
      <c r="BU54" s="1262"/>
      <c r="BV54" s="1262"/>
      <c r="BW54" s="1262"/>
      <c r="BX54" s="1262"/>
      <c r="BY54" s="1262"/>
      <c r="BZ54" s="1262"/>
      <c r="CA54" s="1262"/>
      <c r="CB54" s="1262"/>
      <c r="CC54" s="1262"/>
      <c r="CD54" s="1262"/>
      <c r="CE54" s="1262"/>
      <c r="CF54" s="1262"/>
      <c r="CG54" s="1262"/>
      <c r="CH54" s="1262"/>
      <c r="CI54" s="1262"/>
      <c r="CJ54" s="1262"/>
      <c r="CK54" s="1262"/>
      <c r="CL54" s="1262"/>
      <c r="CM54" s="1262"/>
      <c r="CN54" s="1262"/>
      <c r="CO54" s="1262"/>
      <c r="CP54" s="1262"/>
      <c r="CQ54" s="1262"/>
      <c r="CR54" s="1262"/>
      <c r="CS54" s="1262"/>
      <c r="CT54" s="1262"/>
      <c r="CU54" s="1262"/>
      <c r="CV54" s="1262"/>
      <c r="CW54" s="1262"/>
      <c r="CX54" s="1262"/>
      <c r="CY54" s="1262"/>
      <c r="CZ54" s="1262"/>
      <c r="DA54" s="1262"/>
      <c r="DB54" s="1262"/>
      <c r="DC54" s="1262"/>
    </row>
    <row r="55" spans="1:109" ht="13.2" x14ac:dyDescent="0.2">
      <c r="A55" s="379"/>
      <c r="B55" s="365"/>
      <c r="G55" s="1263"/>
      <c r="H55" s="1263"/>
      <c r="I55" s="1263"/>
      <c r="J55" s="1263"/>
      <c r="K55" s="1269"/>
      <c r="L55" s="1269"/>
      <c r="M55" s="1269"/>
      <c r="N55" s="1269"/>
      <c r="AN55" s="1267" t="s">
        <v>609</v>
      </c>
      <c r="AO55" s="1267"/>
      <c r="AP55" s="1267"/>
      <c r="AQ55" s="1267"/>
      <c r="AR55" s="1267"/>
      <c r="AS55" s="1267"/>
      <c r="AT55" s="1267"/>
      <c r="AU55" s="1267"/>
      <c r="AV55" s="1267"/>
      <c r="AW55" s="1267"/>
      <c r="AX55" s="1267"/>
      <c r="AY55" s="1267"/>
      <c r="AZ55" s="1267"/>
      <c r="BA55" s="1267"/>
      <c r="BB55" s="1271" t="s">
        <v>608</v>
      </c>
      <c r="BC55" s="1271"/>
      <c r="BD55" s="1271"/>
      <c r="BE55" s="1271"/>
      <c r="BF55" s="1271"/>
      <c r="BG55" s="1271"/>
      <c r="BH55" s="1271"/>
      <c r="BI55" s="1271"/>
      <c r="BJ55" s="1271"/>
      <c r="BK55" s="1271"/>
      <c r="BL55" s="1271"/>
      <c r="BM55" s="1271"/>
      <c r="BN55" s="1271"/>
      <c r="BO55" s="1271"/>
      <c r="BP55" s="1262">
        <v>2.7</v>
      </c>
      <c r="BQ55" s="1262"/>
      <c r="BR55" s="1262"/>
      <c r="BS55" s="1262"/>
      <c r="BT55" s="1262"/>
      <c r="BU55" s="1262"/>
      <c r="BV55" s="1262"/>
      <c r="BW55" s="1262"/>
      <c r="BX55" s="1262">
        <v>0.5</v>
      </c>
      <c r="BY55" s="1262"/>
      <c r="BZ55" s="1262"/>
      <c r="CA55" s="1262"/>
      <c r="CB55" s="1262"/>
      <c r="CC55" s="1262"/>
      <c r="CD55" s="1262"/>
      <c r="CE55" s="1262"/>
      <c r="CF55" s="1262">
        <v>5.9</v>
      </c>
      <c r="CG55" s="1262"/>
      <c r="CH55" s="1262"/>
      <c r="CI55" s="1262"/>
      <c r="CJ55" s="1262"/>
      <c r="CK55" s="1262"/>
      <c r="CL55" s="1262"/>
      <c r="CM55" s="1262"/>
      <c r="CN55" s="1262">
        <v>0</v>
      </c>
      <c r="CO55" s="1262"/>
      <c r="CP55" s="1262"/>
      <c r="CQ55" s="1262"/>
      <c r="CR55" s="1262"/>
      <c r="CS55" s="1262"/>
      <c r="CT55" s="1262"/>
      <c r="CU55" s="1262"/>
      <c r="CV55" s="1262">
        <v>0</v>
      </c>
      <c r="CW55" s="1262"/>
      <c r="CX55" s="1262"/>
      <c r="CY55" s="1262"/>
      <c r="CZ55" s="1262"/>
      <c r="DA55" s="1262"/>
      <c r="DB55" s="1262"/>
      <c r="DC55" s="1262"/>
    </row>
    <row r="56" spans="1:109" ht="13.2" x14ac:dyDescent="0.2">
      <c r="A56" s="379"/>
      <c r="B56" s="365"/>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1"/>
      <c r="BC56" s="1271"/>
      <c r="BD56" s="1271"/>
      <c r="BE56" s="1271"/>
      <c r="BF56" s="1271"/>
      <c r="BG56" s="1271"/>
      <c r="BH56" s="1271"/>
      <c r="BI56" s="1271"/>
      <c r="BJ56" s="1271"/>
      <c r="BK56" s="1271"/>
      <c r="BL56" s="1271"/>
      <c r="BM56" s="1271"/>
      <c r="BN56" s="1271"/>
      <c r="BO56" s="1271"/>
      <c r="BP56" s="1262"/>
      <c r="BQ56" s="1262"/>
      <c r="BR56" s="1262"/>
      <c r="BS56" s="1262"/>
      <c r="BT56" s="1262"/>
      <c r="BU56" s="1262"/>
      <c r="BV56" s="1262"/>
      <c r="BW56" s="1262"/>
      <c r="BX56" s="1262"/>
      <c r="BY56" s="1262"/>
      <c r="BZ56" s="1262"/>
      <c r="CA56" s="1262"/>
      <c r="CB56" s="1262"/>
      <c r="CC56" s="1262"/>
      <c r="CD56" s="1262"/>
      <c r="CE56" s="1262"/>
      <c r="CF56" s="1262"/>
      <c r="CG56" s="1262"/>
      <c r="CH56" s="1262"/>
      <c r="CI56" s="1262"/>
      <c r="CJ56" s="1262"/>
      <c r="CK56" s="1262"/>
      <c r="CL56" s="1262"/>
      <c r="CM56" s="1262"/>
      <c r="CN56" s="1262"/>
      <c r="CO56" s="1262"/>
      <c r="CP56" s="1262"/>
      <c r="CQ56" s="1262"/>
      <c r="CR56" s="1262"/>
      <c r="CS56" s="1262"/>
      <c r="CT56" s="1262"/>
      <c r="CU56" s="1262"/>
      <c r="CV56" s="1262"/>
      <c r="CW56" s="1262"/>
      <c r="CX56" s="1262"/>
      <c r="CY56" s="1262"/>
      <c r="CZ56" s="1262"/>
      <c r="DA56" s="1262"/>
      <c r="DB56" s="1262"/>
      <c r="DC56" s="1262"/>
    </row>
    <row r="57" spans="1:109" s="379" customFormat="1" ht="13.2" x14ac:dyDescent="0.2">
      <c r="B57" s="385"/>
      <c r="G57" s="1263"/>
      <c r="H57" s="1263"/>
      <c r="I57" s="1272"/>
      <c r="J57" s="1272"/>
      <c r="K57" s="1269"/>
      <c r="L57" s="1269"/>
      <c r="M57" s="1269"/>
      <c r="N57" s="1269"/>
      <c r="AM57" s="364"/>
      <c r="AN57" s="1267"/>
      <c r="AO57" s="1267"/>
      <c r="AP57" s="1267"/>
      <c r="AQ57" s="1267"/>
      <c r="AR57" s="1267"/>
      <c r="AS57" s="1267"/>
      <c r="AT57" s="1267"/>
      <c r="AU57" s="1267"/>
      <c r="AV57" s="1267"/>
      <c r="AW57" s="1267"/>
      <c r="AX57" s="1267"/>
      <c r="AY57" s="1267"/>
      <c r="AZ57" s="1267"/>
      <c r="BA57" s="1267"/>
      <c r="BB57" s="1271" t="s">
        <v>615</v>
      </c>
      <c r="BC57" s="1271"/>
      <c r="BD57" s="1271"/>
      <c r="BE57" s="1271"/>
      <c r="BF57" s="1271"/>
      <c r="BG57" s="1271"/>
      <c r="BH57" s="1271"/>
      <c r="BI57" s="1271"/>
      <c r="BJ57" s="1271"/>
      <c r="BK57" s="1271"/>
      <c r="BL57" s="1271"/>
      <c r="BM57" s="1271"/>
      <c r="BN57" s="1271"/>
      <c r="BO57" s="1271"/>
      <c r="BP57" s="1262">
        <v>60.2</v>
      </c>
      <c r="BQ57" s="1262"/>
      <c r="BR57" s="1262"/>
      <c r="BS57" s="1262"/>
      <c r="BT57" s="1262"/>
      <c r="BU57" s="1262"/>
      <c r="BV57" s="1262"/>
      <c r="BW57" s="1262"/>
      <c r="BX57" s="1262">
        <v>60.4</v>
      </c>
      <c r="BY57" s="1262"/>
      <c r="BZ57" s="1262"/>
      <c r="CA57" s="1262"/>
      <c r="CB57" s="1262"/>
      <c r="CC57" s="1262"/>
      <c r="CD57" s="1262"/>
      <c r="CE57" s="1262"/>
      <c r="CF57" s="1262">
        <v>61.9</v>
      </c>
      <c r="CG57" s="1262"/>
      <c r="CH57" s="1262"/>
      <c r="CI57" s="1262"/>
      <c r="CJ57" s="1262"/>
      <c r="CK57" s="1262"/>
      <c r="CL57" s="1262"/>
      <c r="CM57" s="1262"/>
      <c r="CN57" s="1262">
        <v>63.2</v>
      </c>
      <c r="CO57" s="1262"/>
      <c r="CP57" s="1262"/>
      <c r="CQ57" s="1262"/>
      <c r="CR57" s="1262"/>
      <c r="CS57" s="1262"/>
      <c r="CT57" s="1262"/>
      <c r="CU57" s="1262"/>
      <c r="CV57" s="1262">
        <v>64.2</v>
      </c>
      <c r="CW57" s="1262"/>
      <c r="CX57" s="1262"/>
      <c r="CY57" s="1262"/>
      <c r="CZ57" s="1262"/>
      <c r="DA57" s="1262"/>
      <c r="DB57" s="1262"/>
      <c r="DC57" s="1262"/>
      <c r="DD57" s="390"/>
      <c r="DE57" s="385"/>
    </row>
    <row r="58" spans="1:109" s="379" customFormat="1" ht="13.2" x14ac:dyDescent="0.2">
      <c r="A58" s="364"/>
      <c r="B58" s="385"/>
      <c r="G58" s="1263"/>
      <c r="H58" s="1263"/>
      <c r="I58" s="1272"/>
      <c r="J58" s="1272"/>
      <c r="K58" s="1269"/>
      <c r="L58" s="1269"/>
      <c r="M58" s="1269"/>
      <c r="N58" s="1269"/>
      <c r="AM58" s="364"/>
      <c r="AN58" s="1267"/>
      <c r="AO58" s="1267"/>
      <c r="AP58" s="1267"/>
      <c r="AQ58" s="1267"/>
      <c r="AR58" s="1267"/>
      <c r="AS58" s="1267"/>
      <c r="AT58" s="1267"/>
      <c r="AU58" s="1267"/>
      <c r="AV58" s="1267"/>
      <c r="AW58" s="1267"/>
      <c r="AX58" s="1267"/>
      <c r="AY58" s="1267"/>
      <c r="AZ58" s="1267"/>
      <c r="BA58" s="1267"/>
      <c r="BB58" s="1271"/>
      <c r="BC58" s="1271"/>
      <c r="BD58" s="1271"/>
      <c r="BE58" s="1271"/>
      <c r="BF58" s="1271"/>
      <c r="BG58" s="1271"/>
      <c r="BH58" s="1271"/>
      <c r="BI58" s="1271"/>
      <c r="BJ58" s="1271"/>
      <c r="BK58" s="1271"/>
      <c r="BL58" s="1271"/>
      <c r="BM58" s="1271"/>
      <c r="BN58" s="1271"/>
      <c r="BO58" s="1271"/>
      <c r="BP58" s="1262"/>
      <c r="BQ58" s="1262"/>
      <c r="BR58" s="1262"/>
      <c r="BS58" s="1262"/>
      <c r="BT58" s="1262"/>
      <c r="BU58" s="1262"/>
      <c r="BV58" s="1262"/>
      <c r="BW58" s="1262"/>
      <c r="BX58" s="1262"/>
      <c r="BY58" s="1262"/>
      <c r="BZ58" s="1262"/>
      <c r="CA58" s="1262"/>
      <c r="CB58" s="1262"/>
      <c r="CC58" s="1262"/>
      <c r="CD58" s="1262"/>
      <c r="CE58" s="1262"/>
      <c r="CF58" s="1262"/>
      <c r="CG58" s="1262"/>
      <c r="CH58" s="1262"/>
      <c r="CI58" s="1262"/>
      <c r="CJ58" s="1262"/>
      <c r="CK58" s="1262"/>
      <c r="CL58" s="1262"/>
      <c r="CM58" s="1262"/>
      <c r="CN58" s="1262"/>
      <c r="CO58" s="1262"/>
      <c r="CP58" s="1262"/>
      <c r="CQ58" s="1262"/>
      <c r="CR58" s="1262"/>
      <c r="CS58" s="1262"/>
      <c r="CT58" s="1262"/>
      <c r="CU58" s="1262"/>
      <c r="CV58" s="1262"/>
      <c r="CW58" s="1262"/>
      <c r="CX58" s="1262"/>
      <c r="CY58" s="1262"/>
      <c r="CZ58" s="1262"/>
      <c r="DA58" s="1262"/>
      <c r="DB58" s="1262"/>
      <c r="DC58" s="1262"/>
      <c r="DD58" s="390"/>
      <c r="DE58" s="385"/>
    </row>
    <row r="59" spans="1:109" s="379" customFormat="1" ht="13.2"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2"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2"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2"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2" x14ac:dyDescent="0.2">
      <c r="B63" s="383" t="s">
        <v>614</v>
      </c>
    </row>
    <row r="64" spans="1:109" ht="13.2" x14ac:dyDescent="0.2">
      <c r="B64" s="365"/>
      <c r="G64" s="380"/>
      <c r="I64" s="382"/>
      <c r="J64" s="382"/>
      <c r="K64" s="382"/>
      <c r="L64" s="382"/>
      <c r="M64" s="382"/>
      <c r="N64" s="381"/>
      <c r="AM64" s="380"/>
      <c r="AN64" s="380" t="s">
        <v>613</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2" x14ac:dyDescent="0.2">
      <c r="B65" s="365"/>
      <c r="AN65" s="1253" t="s">
        <v>612</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2" x14ac:dyDescent="0.2">
      <c r="B66" s="365"/>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2" x14ac:dyDescent="0.2">
      <c r="B67" s="365"/>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2" x14ac:dyDescent="0.2">
      <c r="B68" s="365"/>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2" x14ac:dyDescent="0.2">
      <c r="B69" s="365"/>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2"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2" x14ac:dyDescent="0.2">
      <c r="B71" s="365"/>
      <c r="G71" s="374"/>
      <c r="I71" s="377"/>
      <c r="J71" s="376"/>
      <c r="K71" s="376"/>
      <c r="L71" s="375"/>
      <c r="M71" s="376"/>
      <c r="N71" s="375"/>
      <c r="AM71" s="374"/>
      <c r="AN71" s="364" t="s">
        <v>611</v>
      </c>
    </row>
    <row r="72" spans="2:107" ht="13.2" x14ac:dyDescent="0.2">
      <c r="B72" s="365"/>
      <c r="G72" s="1263"/>
      <c r="H72" s="1263"/>
      <c r="I72" s="1263"/>
      <c r="J72" s="1263"/>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565</v>
      </c>
      <c r="BQ72" s="1267"/>
      <c r="BR72" s="1267"/>
      <c r="BS72" s="1267"/>
      <c r="BT72" s="1267"/>
      <c r="BU72" s="1267"/>
      <c r="BV72" s="1267"/>
      <c r="BW72" s="1267"/>
      <c r="BX72" s="1267" t="s">
        <v>566</v>
      </c>
      <c r="BY72" s="1267"/>
      <c r="BZ72" s="1267"/>
      <c r="CA72" s="1267"/>
      <c r="CB72" s="1267"/>
      <c r="CC72" s="1267"/>
      <c r="CD72" s="1267"/>
      <c r="CE72" s="1267"/>
      <c r="CF72" s="1267" t="s">
        <v>567</v>
      </c>
      <c r="CG72" s="1267"/>
      <c r="CH72" s="1267"/>
      <c r="CI72" s="1267"/>
      <c r="CJ72" s="1267"/>
      <c r="CK72" s="1267"/>
      <c r="CL72" s="1267"/>
      <c r="CM72" s="1267"/>
      <c r="CN72" s="1267" t="s">
        <v>568</v>
      </c>
      <c r="CO72" s="1267"/>
      <c r="CP72" s="1267"/>
      <c r="CQ72" s="1267"/>
      <c r="CR72" s="1267"/>
      <c r="CS72" s="1267"/>
      <c r="CT72" s="1267"/>
      <c r="CU72" s="1267"/>
      <c r="CV72" s="1267" t="s">
        <v>569</v>
      </c>
      <c r="CW72" s="1267"/>
      <c r="CX72" s="1267"/>
      <c r="CY72" s="1267"/>
      <c r="CZ72" s="1267"/>
      <c r="DA72" s="1267"/>
      <c r="DB72" s="1267"/>
      <c r="DC72" s="1267"/>
    </row>
    <row r="73" spans="2:107" ht="13.2" x14ac:dyDescent="0.2">
      <c r="B73" s="365"/>
      <c r="G73" s="1268"/>
      <c r="H73" s="1268"/>
      <c r="I73" s="1268"/>
      <c r="J73" s="1268"/>
      <c r="K73" s="1273"/>
      <c r="L73" s="1273"/>
      <c r="M73" s="1273"/>
      <c r="N73" s="1273"/>
      <c r="AM73" s="371"/>
      <c r="AN73" s="1271" t="s">
        <v>610</v>
      </c>
      <c r="AO73" s="1271"/>
      <c r="AP73" s="1271"/>
      <c r="AQ73" s="1271"/>
      <c r="AR73" s="1271"/>
      <c r="AS73" s="1271"/>
      <c r="AT73" s="1271"/>
      <c r="AU73" s="1271"/>
      <c r="AV73" s="1271"/>
      <c r="AW73" s="1271"/>
      <c r="AX73" s="1271"/>
      <c r="AY73" s="1271"/>
      <c r="AZ73" s="1271"/>
      <c r="BA73" s="1271"/>
      <c r="BB73" s="1271" t="s">
        <v>608</v>
      </c>
      <c r="BC73" s="1271"/>
      <c r="BD73" s="1271"/>
      <c r="BE73" s="1271"/>
      <c r="BF73" s="1271"/>
      <c r="BG73" s="1271"/>
      <c r="BH73" s="1271"/>
      <c r="BI73" s="1271"/>
      <c r="BJ73" s="1271"/>
      <c r="BK73" s="1271"/>
      <c r="BL73" s="1271"/>
      <c r="BM73" s="1271"/>
      <c r="BN73" s="1271"/>
      <c r="BO73" s="1271"/>
      <c r="BP73" s="1262"/>
      <c r="BQ73" s="1262"/>
      <c r="BR73" s="1262"/>
      <c r="BS73" s="1262"/>
      <c r="BT73" s="1262"/>
      <c r="BU73" s="1262"/>
      <c r="BV73" s="1262"/>
      <c r="BW73" s="1262"/>
      <c r="BX73" s="1262"/>
      <c r="BY73" s="1262"/>
      <c r="BZ73" s="1262"/>
      <c r="CA73" s="1262"/>
      <c r="CB73" s="1262"/>
      <c r="CC73" s="1262"/>
      <c r="CD73" s="1262"/>
      <c r="CE73" s="1262"/>
      <c r="CF73" s="1262"/>
      <c r="CG73" s="1262"/>
      <c r="CH73" s="1262"/>
      <c r="CI73" s="1262"/>
      <c r="CJ73" s="1262"/>
      <c r="CK73" s="1262"/>
      <c r="CL73" s="1262"/>
      <c r="CM73" s="1262"/>
      <c r="CN73" s="1262"/>
      <c r="CO73" s="1262"/>
      <c r="CP73" s="1262"/>
      <c r="CQ73" s="1262"/>
      <c r="CR73" s="1262"/>
      <c r="CS73" s="1262"/>
      <c r="CT73" s="1262"/>
      <c r="CU73" s="1262"/>
      <c r="CV73" s="1262"/>
      <c r="CW73" s="1262"/>
      <c r="CX73" s="1262"/>
      <c r="CY73" s="1262"/>
      <c r="CZ73" s="1262"/>
      <c r="DA73" s="1262"/>
      <c r="DB73" s="1262"/>
      <c r="DC73" s="1262"/>
    </row>
    <row r="74" spans="2:107" ht="13.2" x14ac:dyDescent="0.2">
      <c r="B74" s="365"/>
      <c r="G74" s="1268"/>
      <c r="H74" s="1268"/>
      <c r="I74" s="1268"/>
      <c r="J74" s="1268"/>
      <c r="K74" s="1273"/>
      <c r="L74" s="1273"/>
      <c r="M74" s="1273"/>
      <c r="N74" s="1273"/>
      <c r="AM74" s="371"/>
      <c r="AN74" s="1271"/>
      <c r="AO74" s="1271"/>
      <c r="AP74" s="1271"/>
      <c r="AQ74" s="1271"/>
      <c r="AR74" s="1271"/>
      <c r="AS74" s="1271"/>
      <c r="AT74" s="1271"/>
      <c r="AU74" s="1271"/>
      <c r="AV74" s="1271"/>
      <c r="AW74" s="1271"/>
      <c r="AX74" s="1271"/>
      <c r="AY74" s="1271"/>
      <c r="AZ74" s="1271"/>
      <c r="BA74" s="1271"/>
      <c r="BB74" s="1271"/>
      <c r="BC74" s="1271"/>
      <c r="BD74" s="1271"/>
      <c r="BE74" s="1271"/>
      <c r="BF74" s="1271"/>
      <c r="BG74" s="1271"/>
      <c r="BH74" s="1271"/>
      <c r="BI74" s="1271"/>
      <c r="BJ74" s="1271"/>
      <c r="BK74" s="1271"/>
      <c r="BL74" s="1271"/>
      <c r="BM74" s="1271"/>
      <c r="BN74" s="1271"/>
      <c r="BO74" s="1271"/>
      <c r="BP74" s="1262"/>
      <c r="BQ74" s="1262"/>
      <c r="BR74" s="1262"/>
      <c r="BS74" s="1262"/>
      <c r="BT74" s="1262"/>
      <c r="BU74" s="1262"/>
      <c r="BV74" s="1262"/>
      <c r="BW74" s="1262"/>
      <c r="BX74" s="1262"/>
      <c r="BY74" s="1262"/>
      <c r="BZ74" s="1262"/>
      <c r="CA74" s="1262"/>
      <c r="CB74" s="1262"/>
      <c r="CC74" s="1262"/>
      <c r="CD74" s="1262"/>
      <c r="CE74" s="1262"/>
      <c r="CF74" s="1262"/>
      <c r="CG74" s="1262"/>
      <c r="CH74" s="1262"/>
      <c r="CI74" s="1262"/>
      <c r="CJ74" s="1262"/>
      <c r="CK74" s="1262"/>
      <c r="CL74" s="1262"/>
      <c r="CM74" s="1262"/>
      <c r="CN74" s="1262"/>
      <c r="CO74" s="1262"/>
      <c r="CP74" s="1262"/>
      <c r="CQ74" s="1262"/>
      <c r="CR74" s="1262"/>
      <c r="CS74" s="1262"/>
      <c r="CT74" s="1262"/>
      <c r="CU74" s="1262"/>
      <c r="CV74" s="1262"/>
      <c r="CW74" s="1262"/>
      <c r="CX74" s="1262"/>
      <c r="CY74" s="1262"/>
      <c r="CZ74" s="1262"/>
      <c r="DA74" s="1262"/>
      <c r="DB74" s="1262"/>
      <c r="DC74" s="1262"/>
    </row>
    <row r="75" spans="2:107" ht="13.2" x14ac:dyDescent="0.2">
      <c r="B75" s="365"/>
      <c r="G75" s="1268"/>
      <c r="H75" s="1268"/>
      <c r="I75" s="1263"/>
      <c r="J75" s="1263"/>
      <c r="K75" s="1269"/>
      <c r="L75" s="1269"/>
      <c r="M75" s="1269"/>
      <c r="N75" s="1269"/>
      <c r="AM75" s="371"/>
      <c r="AN75" s="1271"/>
      <c r="AO75" s="1271"/>
      <c r="AP75" s="1271"/>
      <c r="AQ75" s="1271"/>
      <c r="AR75" s="1271"/>
      <c r="AS75" s="1271"/>
      <c r="AT75" s="1271"/>
      <c r="AU75" s="1271"/>
      <c r="AV75" s="1271"/>
      <c r="AW75" s="1271"/>
      <c r="AX75" s="1271"/>
      <c r="AY75" s="1271"/>
      <c r="AZ75" s="1271"/>
      <c r="BA75" s="1271"/>
      <c r="BB75" s="1271" t="s">
        <v>607</v>
      </c>
      <c r="BC75" s="1271"/>
      <c r="BD75" s="1271"/>
      <c r="BE75" s="1271"/>
      <c r="BF75" s="1271"/>
      <c r="BG75" s="1271"/>
      <c r="BH75" s="1271"/>
      <c r="BI75" s="1271"/>
      <c r="BJ75" s="1271"/>
      <c r="BK75" s="1271"/>
      <c r="BL75" s="1271"/>
      <c r="BM75" s="1271"/>
      <c r="BN75" s="1271"/>
      <c r="BO75" s="1271"/>
      <c r="BP75" s="1262">
        <v>4.5999999999999996</v>
      </c>
      <c r="BQ75" s="1262"/>
      <c r="BR75" s="1262"/>
      <c r="BS75" s="1262"/>
      <c r="BT75" s="1262"/>
      <c r="BU75" s="1262"/>
      <c r="BV75" s="1262"/>
      <c r="BW75" s="1262"/>
      <c r="BX75" s="1262">
        <v>6.2</v>
      </c>
      <c r="BY75" s="1262"/>
      <c r="BZ75" s="1262"/>
      <c r="CA75" s="1262"/>
      <c r="CB75" s="1262"/>
      <c r="CC75" s="1262"/>
      <c r="CD75" s="1262"/>
      <c r="CE75" s="1262"/>
      <c r="CF75" s="1262">
        <v>6.2</v>
      </c>
      <c r="CG75" s="1262"/>
      <c r="CH75" s="1262"/>
      <c r="CI75" s="1262"/>
      <c r="CJ75" s="1262"/>
      <c r="CK75" s="1262"/>
      <c r="CL75" s="1262"/>
      <c r="CM75" s="1262"/>
      <c r="CN75" s="1262">
        <v>6.5</v>
      </c>
      <c r="CO75" s="1262"/>
      <c r="CP75" s="1262"/>
      <c r="CQ75" s="1262"/>
      <c r="CR75" s="1262"/>
      <c r="CS75" s="1262"/>
      <c r="CT75" s="1262"/>
      <c r="CU75" s="1262"/>
      <c r="CV75" s="1262">
        <v>4.5</v>
      </c>
      <c r="CW75" s="1262"/>
      <c r="CX75" s="1262"/>
      <c r="CY75" s="1262"/>
      <c r="CZ75" s="1262"/>
      <c r="DA75" s="1262"/>
      <c r="DB75" s="1262"/>
      <c r="DC75" s="1262"/>
    </row>
    <row r="76" spans="2:107" ht="13.2" x14ac:dyDescent="0.2">
      <c r="B76" s="365"/>
      <c r="G76" s="1268"/>
      <c r="H76" s="1268"/>
      <c r="I76" s="1263"/>
      <c r="J76" s="1263"/>
      <c r="K76" s="1269"/>
      <c r="L76" s="1269"/>
      <c r="M76" s="1269"/>
      <c r="N76" s="1269"/>
      <c r="AM76" s="371"/>
      <c r="AN76" s="1271"/>
      <c r="AO76" s="1271"/>
      <c r="AP76" s="1271"/>
      <c r="AQ76" s="1271"/>
      <c r="AR76" s="1271"/>
      <c r="AS76" s="1271"/>
      <c r="AT76" s="1271"/>
      <c r="AU76" s="1271"/>
      <c r="AV76" s="1271"/>
      <c r="AW76" s="1271"/>
      <c r="AX76" s="1271"/>
      <c r="AY76" s="1271"/>
      <c r="AZ76" s="1271"/>
      <c r="BA76" s="1271"/>
      <c r="BB76" s="1271"/>
      <c r="BC76" s="1271"/>
      <c r="BD76" s="1271"/>
      <c r="BE76" s="1271"/>
      <c r="BF76" s="1271"/>
      <c r="BG76" s="1271"/>
      <c r="BH76" s="1271"/>
      <c r="BI76" s="1271"/>
      <c r="BJ76" s="1271"/>
      <c r="BK76" s="1271"/>
      <c r="BL76" s="1271"/>
      <c r="BM76" s="1271"/>
      <c r="BN76" s="1271"/>
      <c r="BO76" s="1271"/>
      <c r="BP76" s="1262"/>
      <c r="BQ76" s="1262"/>
      <c r="BR76" s="1262"/>
      <c r="BS76" s="1262"/>
      <c r="BT76" s="1262"/>
      <c r="BU76" s="1262"/>
      <c r="BV76" s="1262"/>
      <c r="BW76" s="1262"/>
      <c r="BX76" s="1262"/>
      <c r="BY76" s="1262"/>
      <c r="BZ76" s="1262"/>
      <c r="CA76" s="1262"/>
      <c r="CB76" s="1262"/>
      <c r="CC76" s="1262"/>
      <c r="CD76" s="1262"/>
      <c r="CE76" s="1262"/>
      <c r="CF76" s="1262"/>
      <c r="CG76" s="1262"/>
      <c r="CH76" s="1262"/>
      <c r="CI76" s="1262"/>
      <c r="CJ76" s="1262"/>
      <c r="CK76" s="1262"/>
      <c r="CL76" s="1262"/>
      <c r="CM76" s="1262"/>
      <c r="CN76" s="1262"/>
      <c r="CO76" s="1262"/>
      <c r="CP76" s="1262"/>
      <c r="CQ76" s="1262"/>
      <c r="CR76" s="1262"/>
      <c r="CS76" s="1262"/>
      <c r="CT76" s="1262"/>
      <c r="CU76" s="1262"/>
      <c r="CV76" s="1262"/>
      <c r="CW76" s="1262"/>
      <c r="CX76" s="1262"/>
      <c r="CY76" s="1262"/>
      <c r="CZ76" s="1262"/>
      <c r="DA76" s="1262"/>
      <c r="DB76" s="1262"/>
      <c r="DC76" s="1262"/>
    </row>
    <row r="77" spans="2:107" ht="13.2" x14ac:dyDescent="0.2">
      <c r="B77" s="365"/>
      <c r="G77" s="1263"/>
      <c r="H77" s="1263"/>
      <c r="I77" s="1263"/>
      <c r="J77" s="1263"/>
      <c r="K77" s="1273"/>
      <c r="L77" s="1273"/>
      <c r="M77" s="1273"/>
      <c r="N77" s="1273"/>
      <c r="AN77" s="1267" t="s">
        <v>609</v>
      </c>
      <c r="AO77" s="1267"/>
      <c r="AP77" s="1267"/>
      <c r="AQ77" s="1267"/>
      <c r="AR77" s="1267"/>
      <c r="AS77" s="1267"/>
      <c r="AT77" s="1267"/>
      <c r="AU77" s="1267"/>
      <c r="AV77" s="1267"/>
      <c r="AW77" s="1267"/>
      <c r="AX77" s="1267"/>
      <c r="AY77" s="1267"/>
      <c r="AZ77" s="1267"/>
      <c r="BA77" s="1267"/>
      <c r="BB77" s="1271" t="s">
        <v>608</v>
      </c>
      <c r="BC77" s="1271"/>
      <c r="BD77" s="1271"/>
      <c r="BE77" s="1271"/>
      <c r="BF77" s="1271"/>
      <c r="BG77" s="1271"/>
      <c r="BH77" s="1271"/>
      <c r="BI77" s="1271"/>
      <c r="BJ77" s="1271"/>
      <c r="BK77" s="1271"/>
      <c r="BL77" s="1271"/>
      <c r="BM77" s="1271"/>
      <c r="BN77" s="1271"/>
      <c r="BO77" s="1271"/>
      <c r="BP77" s="1262">
        <v>2.7</v>
      </c>
      <c r="BQ77" s="1262"/>
      <c r="BR77" s="1262"/>
      <c r="BS77" s="1262"/>
      <c r="BT77" s="1262"/>
      <c r="BU77" s="1262"/>
      <c r="BV77" s="1262"/>
      <c r="BW77" s="1262"/>
      <c r="BX77" s="1262">
        <v>0.5</v>
      </c>
      <c r="BY77" s="1262"/>
      <c r="BZ77" s="1262"/>
      <c r="CA77" s="1262"/>
      <c r="CB77" s="1262"/>
      <c r="CC77" s="1262"/>
      <c r="CD77" s="1262"/>
      <c r="CE77" s="1262"/>
      <c r="CF77" s="1262">
        <v>5.9</v>
      </c>
      <c r="CG77" s="1262"/>
      <c r="CH77" s="1262"/>
      <c r="CI77" s="1262"/>
      <c r="CJ77" s="1262"/>
      <c r="CK77" s="1262"/>
      <c r="CL77" s="1262"/>
      <c r="CM77" s="1262"/>
      <c r="CN77" s="1262">
        <v>0</v>
      </c>
      <c r="CO77" s="1262"/>
      <c r="CP77" s="1262"/>
      <c r="CQ77" s="1262"/>
      <c r="CR77" s="1262"/>
      <c r="CS77" s="1262"/>
      <c r="CT77" s="1262"/>
      <c r="CU77" s="1262"/>
      <c r="CV77" s="1262">
        <v>0</v>
      </c>
      <c r="CW77" s="1262"/>
      <c r="CX77" s="1262"/>
      <c r="CY77" s="1262"/>
      <c r="CZ77" s="1262"/>
      <c r="DA77" s="1262"/>
      <c r="DB77" s="1262"/>
      <c r="DC77" s="1262"/>
    </row>
    <row r="78" spans="2:107" ht="13.2" x14ac:dyDescent="0.2">
      <c r="B78" s="365"/>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71"/>
      <c r="BC78" s="1271"/>
      <c r="BD78" s="1271"/>
      <c r="BE78" s="1271"/>
      <c r="BF78" s="1271"/>
      <c r="BG78" s="1271"/>
      <c r="BH78" s="1271"/>
      <c r="BI78" s="1271"/>
      <c r="BJ78" s="1271"/>
      <c r="BK78" s="1271"/>
      <c r="BL78" s="1271"/>
      <c r="BM78" s="1271"/>
      <c r="BN78" s="1271"/>
      <c r="BO78" s="1271"/>
      <c r="BP78" s="1262"/>
      <c r="BQ78" s="1262"/>
      <c r="BR78" s="1262"/>
      <c r="BS78" s="1262"/>
      <c r="BT78" s="1262"/>
      <c r="BU78" s="1262"/>
      <c r="BV78" s="1262"/>
      <c r="BW78" s="1262"/>
      <c r="BX78" s="1262"/>
      <c r="BY78" s="1262"/>
      <c r="BZ78" s="1262"/>
      <c r="CA78" s="1262"/>
      <c r="CB78" s="1262"/>
      <c r="CC78" s="1262"/>
      <c r="CD78" s="1262"/>
      <c r="CE78" s="1262"/>
      <c r="CF78" s="1262"/>
      <c r="CG78" s="1262"/>
      <c r="CH78" s="1262"/>
      <c r="CI78" s="1262"/>
      <c r="CJ78" s="1262"/>
      <c r="CK78" s="1262"/>
      <c r="CL78" s="1262"/>
      <c r="CM78" s="1262"/>
      <c r="CN78" s="1262"/>
      <c r="CO78" s="1262"/>
      <c r="CP78" s="1262"/>
      <c r="CQ78" s="1262"/>
      <c r="CR78" s="1262"/>
      <c r="CS78" s="1262"/>
      <c r="CT78" s="1262"/>
      <c r="CU78" s="1262"/>
      <c r="CV78" s="1262"/>
      <c r="CW78" s="1262"/>
      <c r="CX78" s="1262"/>
      <c r="CY78" s="1262"/>
      <c r="CZ78" s="1262"/>
      <c r="DA78" s="1262"/>
      <c r="DB78" s="1262"/>
      <c r="DC78" s="1262"/>
    </row>
    <row r="79" spans="2:107" ht="13.2" x14ac:dyDescent="0.2">
      <c r="B79" s="365"/>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71" t="s">
        <v>607</v>
      </c>
      <c r="BC79" s="1271"/>
      <c r="BD79" s="1271"/>
      <c r="BE79" s="1271"/>
      <c r="BF79" s="1271"/>
      <c r="BG79" s="1271"/>
      <c r="BH79" s="1271"/>
      <c r="BI79" s="1271"/>
      <c r="BJ79" s="1271"/>
      <c r="BK79" s="1271"/>
      <c r="BL79" s="1271"/>
      <c r="BM79" s="1271"/>
      <c r="BN79" s="1271"/>
      <c r="BO79" s="1271"/>
      <c r="BP79" s="1262">
        <v>5</v>
      </c>
      <c r="BQ79" s="1262"/>
      <c r="BR79" s="1262"/>
      <c r="BS79" s="1262"/>
      <c r="BT79" s="1262"/>
      <c r="BU79" s="1262"/>
      <c r="BV79" s="1262"/>
      <c r="BW79" s="1262"/>
      <c r="BX79" s="1262">
        <v>5.0999999999999996</v>
      </c>
      <c r="BY79" s="1262"/>
      <c r="BZ79" s="1262"/>
      <c r="CA79" s="1262"/>
      <c r="CB79" s="1262"/>
      <c r="CC79" s="1262"/>
      <c r="CD79" s="1262"/>
      <c r="CE79" s="1262"/>
      <c r="CF79" s="1262">
        <v>5.2</v>
      </c>
      <c r="CG79" s="1262"/>
      <c r="CH79" s="1262"/>
      <c r="CI79" s="1262"/>
      <c r="CJ79" s="1262"/>
      <c r="CK79" s="1262"/>
      <c r="CL79" s="1262"/>
      <c r="CM79" s="1262"/>
      <c r="CN79" s="1262">
        <v>4.5</v>
      </c>
      <c r="CO79" s="1262"/>
      <c r="CP79" s="1262"/>
      <c r="CQ79" s="1262"/>
      <c r="CR79" s="1262"/>
      <c r="CS79" s="1262"/>
      <c r="CT79" s="1262"/>
      <c r="CU79" s="1262"/>
      <c r="CV79" s="1262">
        <v>4.5999999999999996</v>
      </c>
      <c r="CW79" s="1262"/>
      <c r="CX79" s="1262"/>
      <c r="CY79" s="1262"/>
      <c r="CZ79" s="1262"/>
      <c r="DA79" s="1262"/>
      <c r="DB79" s="1262"/>
      <c r="DC79" s="1262"/>
    </row>
    <row r="80" spans="2:107" ht="13.2" x14ac:dyDescent="0.2">
      <c r="B80" s="365"/>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71"/>
      <c r="BC80" s="1271"/>
      <c r="BD80" s="1271"/>
      <c r="BE80" s="1271"/>
      <c r="BF80" s="1271"/>
      <c r="BG80" s="1271"/>
      <c r="BH80" s="1271"/>
      <c r="BI80" s="1271"/>
      <c r="BJ80" s="1271"/>
      <c r="BK80" s="1271"/>
      <c r="BL80" s="1271"/>
      <c r="BM80" s="1271"/>
      <c r="BN80" s="1271"/>
      <c r="BO80" s="1271"/>
      <c r="BP80" s="1262"/>
      <c r="BQ80" s="1262"/>
      <c r="BR80" s="1262"/>
      <c r="BS80" s="1262"/>
      <c r="BT80" s="1262"/>
      <c r="BU80" s="1262"/>
      <c r="BV80" s="1262"/>
      <c r="BW80" s="1262"/>
      <c r="BX80" s="1262"/>
      <c r="BY80" s="1262"/>
      <c r="BZ80" s="1262"/>
      <c r="CA80" s="1262"/>
      <c r="CB80" s="1262"/>
      <c r="CC80" s="1262"/>
      <c r="CD80" s="1262"/>
      <c r="CE80" s="1262"/>
      <c r="CF80" s="1262"/>
      <c r="CG80" s="1262"/>
      <c r="CH80" s="1262"/>
      <c r="CI80" s="1262"/>
      <c r="CJ80" s="1262"/>
      <c r="CK80" s="1262"/>
      <c r="CL80" s="1262"/>
      <c r="CM80" s="1262"/>
      <c r="CN80" s="1262"/>
      <c r="CO80" s="1262"/>
      <c r="CP80" s="1262"/>
      <c r="CQ80" s="1262"/>
      <c r="CR80" s="1262"/>
      <c r="CS80" s="1262"/>
      <c r="CT80" s="1262"/>
      <c r="CU80" s="1262"/>
      <c r="CV80" s="1262"/>
      <c r="CW80" s="1262"/>
      <c r="CX80" s="1262"/>
      <c r="CY80" s="1262"/>
      <c r="CZ80" s="1262"/>
      <c r="DA80" s="1262"/>
      <c r="DB80" s="1262"/>
      <c r="DC80" s="1262"/>
    </row>
    <row r="81" spans="2:109" ht="13.2" x14ac:dyDescent="0.2">
      <c r="B81" s="365"/>
    </row>
    <row r="82" spans="2:109" ht="16.2"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2"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2" x14ac:dyDescent="0.2">
      <c r="DD84" s="364"/>
      <c r="DE84" s="364"/>
    </row>
    <row r="85" spans="2:109" ht="13.2" x14ac:dyDescent="0.2">
      <c r="DD85" s="364"/>
      <c r="DE85" s="364"/>
    </row>
  </sheetData>
  <sheetProtection algorithmName="SHA-512" hashValue="BMHDHpbWJDUmiiRPe2hUWXnReBw5OcYPchxNEgyHRSvAbbiE5b7y9DsmwIE+/GqsSZSciDMVdTozxBim9jKhNA==" saltValue="7w4gCXOgapbftYYZDivUoA==" spinCount="100000" sheet="1" objects="1" scenarios="1" formatCells="0"/>
  <dataConsolidate/>
  <mergeCells count="112">
    <mergeCell ref="CV79:DC80"/>
    <mergeCell ref="CN77:CU78"/>
    <mergeCell ref="CV77:DC78"/>
    <mergeCell ref="BP79:BW80"/>
    <mergeCell ref="BX75:CE76"/>
    <mergeCell ref="CF75:CM76"/>
    <mergeCell ref="CF77:CM78"/>
    <mergeCell ref="CF79:CM80"/>
    <mergeCell ref="BX79:CE80"/>
    <mergeCell ref="N77:N78"/>
    <mergeCell ref="AN77:BA80"/>
    <mergeCell ref="BB77:BO78"/>
    <mergeCell ref="BP77:BW78"/>
    <mergeCell ref="BX77:CE78"/>
    <mergeCell ref="G77:H80"/>
    <mergeCell ref="I77:J78"/>
    <mergeCell ref="K77:K78"/>
    <mergeCell ref="L77:L78"/>
    <mergeCell ref="M77:M78"/>
    <mergeCell ref="CN79:CU80"/>
    <mergeCell ref="BX73:CE74"/>
    <mergeCell ref="CF73:CM74"/>
    <mergeCell ref="CN73:CU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5:BW76"/>
    <mergeCell ref="G73:H76"/>
    <mergeCell ref="I73:J74"/>
    <mergeCell ref="K73:K74"/>
    <mergeCell ref="L73:L74"/>
    <mergeCell ref="M73:M74"/>
    <mergeCell ref="N73:N74"/>
    <mergeCell ref="CN75:CU76"/>
    <mergeCell ref="CV75:DC76"/>
    <mergeCell ref="CV73:DC74"/>
    <mergeCell ref="CV72:DC72"/>
    <mergeCell ref="BX72:CE72"/>
    <mergeCell ref="CF72:CM72"/>
    <mergeCell ref="CN72:CU72"/>
    <mergeCell ref="CN57:CU58"/>
    <mergeCell ref="CV57:DC58"/>
    <mergeCell ref="G72:J72"/>
    <mergeCell ref="AN72:BO72"/>
    <mergeCell ref="BP72:BW7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44737-B2AE-44BE-99D7-8B5452694022}">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512</v>
      </c>
    </row>
  </sheetData>
  <sheetProtection algorithmName="SHA-512" hashValue="0Orl/pEhmy703B5kolfkXdNAJBSbAZ56Y47o5UppAHgZLstY5AfY5/4uA10jUgW5XRrRh+PSuizXP8RCia4oKg==" saltValue="4ZocqaTO57pqx5euLtdbJ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9E675-73EA-479A-B51F-546845A8D8A2}">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512</v>
      </c>
    </row>
  </sheetData>
  <sheetProtection algorithmName="SHA-512" hashValue="CqCKVVfkWcQ5xFc522O6HCxzMot3hElmJC1AvpPMteu6c6yfqlXqW93BKA9c0CnLAoh55hMl5fdfK6lpAsvA6Q==" saltValue="5uqc0Hy67xVZ39rBIeLx0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562</v>
      </c>
      <c r="G2" s="151"/>
      <c r="H2" s="152"/>
    </row>
    <row r="3" spans="1:8" x14ac:dyDescent="0.2">
      <c r="A3" s="148" t="s">
        <v>555</v>
      </c>
      <c r="B3" s="153"/>
      <c r="C3" s="154"/>
      <c r="D3" s="155">
        <v>23810</v>
      </c>
      <c r="E3" s="156"/>
      <c r="F3" s="157">
        <v>46402</v>
      </c>
      <c r="G3" s="158"/>
      <c r="H3" s="159"/>
    </row>
    <row r="4" spans="1:8" x14ac:dyDescent="0.2">
      <c r="A4" s="160"/>
      <c r="B4" s="161"/>
      <c r="C4" s="162"/>
      <c r="D4" s="163">
        <v>10601</v>
      </c>
      <c r="E4" s="164"/>
      <c r="F4" s="165">
        <v>26897</v>
      </c>
      <c r="G4" s="166"/>
      <c r="H4" s="167"/>
    </row>
    <row r="5" spans="1:8" x14ac:dyDescent="0.2">
      <c r="A5" s="148" t="s">
        <v>557</v>
      </c>
      <c r="B5" s="153"/>
      <c r="C5" s="154"/>
      <c r="D5" s="155">
        <v>36112</v>
      </c>
      <c r="E5" s="156"/>
      <c r="F5" s="157">
        <v>66343</v>
      </c>
      <c r="G5" s="158"/>
      <c r="H5" s="159"/>
    </row>
    <row r="6" spans="1:8" x14ac:dyDescent="0.2">
      <c r="A6" s="160"/>
      <c r="B6" s="161"/>
      <c r="C6" s="162"/>
      <c r="D6" s="163">
        <v>20304</v>
      </c>
      <c r="E6" s="164"/>
      <c r="F6" s="165">
        <v>34529</v>
      </c>
      <c r="G6" s="166"/>
      <c r="H6" s="167"/>
    </row>
    <row r="7" spans="1:8" x14ac:dyDescent="0.2">
      <c r="A7" s="148" t="s">
        <v>558</v>
      </c>
      <c r="B7" s="153"/>
      <c r="C7" s="154"/>
      <c r="D7" s="155">
        <v>39095</v>
      </c>
      <c r="E7" s="156"/>
      <c r="F7" s="157">
        <v>56416</v>
      </c>
      <c r="G7" s="158"/>
      <c r="H7" s="159"/>
    </row>
    <row r="8" spans="1:8" x14ac:dyDescent="0.2">
      <c r="A8" s="160"/>
      <c r="B8" s="161"/>
      <c r="C8" s="162"/>
      <c r="D8" s="163">
        <v>20337</v>
      </c>
      <c r="E8" s="164"/>
      <c r="F8" s="165">
        <v>32623</v>
      </c>
      <c r="G8" s="166"/>
      <c r="H8" s="167"/>
    </row>
    <row r="9" spans="1:8" x14ac:dyDescent="0.2">
      <c r="A9" s="148" t="s">
        <v>559</v>
      </c>
      <c r="B9" s="153"/>
      <c r="C9" s="154"/>
      <c r="D9" s="155">
        <v>27640</v>
      </c>
      <c r="E9" s="156"/>
      <c r="F9" s="157">
        <v>43955</v>
      </c>
      <c r="G9" s="158"/>
      <c r="H9" s="159"/>
    </row>
    <row r="10" spans="1:8" x14ac:dyDescent="0.2">
      <c r="A10" s="160"/>
      <c r="B10" s="161"/>
      <c r="C10" s="162"/>
      <c r="D10" s="163">
        <v>16461</v>
      </c>
      <c r="E10" s="164"/>
      <c r="F10" s="165">
        <v>21318</v>
      </c>
      <c r="G10" s="166"/>
      <c r="H10" s="167"/>
    </row>
    <row r="11" spans="1:8" x14ac:dyDescent="0.2">
      <c r="A11" s="148" t="s">
        <v>560</v>
      </c>
      <c r="B11" s="153"/>
      <c r="C11" s="154"/>
      <c r="D11" s="155">
        <v>33571</v>
      </c>
      <c r="E11" s="156"/>
      <c r="F11" s="157">
        <v>41921</v>
      </c>
      <c r="G11" s="158"/>
      <c r="H11" s="159"/>
    </row>
    <row r="12" spans="1:8" x14ac:dyDescent="0.2">
      <c r="A12" s="160"/>
      <c r="B12" s="161"/>
      <c r="C12" s="168"/>
      <c r="D12" s="163">
        <v>17677</v>
      </c>
      <c r="E12" s="164"/>
      <c r="F12" s="165">
        <v>21655</v>
      </c>
      <c r="G12" s="166"/>
      <c r="H12" s="167"/>
    </row>
    <row r="13" spans="1:8" x14ac:dyDescent="0.2">
      <c r="A13" s="148"/>
      <c r="B13" s="153"/>
      <c r="C13" s="169"/>
      <c r="D13" s="170">
        <v>32046</v>
      </c>
      <c r="E13" s="171"/>
      <c r="F13" s="172">
        <v>51007</v>
      </c>
      <c r="G13" s="173"/>
      <c r="H13" s="159"/>
    </row>
    <row r="14" spans="1:8" x14ac:dyDescent="0.2">
      <c r="A14" s="160"/>
      <c r="B14" s="161"/>
      <c r="C14" s="162"/>
      <c r="D14" s="163">
        <v>17076</v>
      </c>
      <c r="E14" s="164"/>
      <c r="F14" s="165">
        <v>27404</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3.31</v>
      </c>
      <c r="C19" s="174">
        <f>ROUND(VALUE(SUBSTITUTE(実質収支比率等に係る経年分析!G$48,"▲","-")),2)</f>
        <v>2.37</v>
      </c>
      <c r="D19" s="174">
        <f>ROUND(VALUE(SUBSTITUTE(実質収支比率等に係る経年分析!H$48,"▲","-")),2)</f>
        <v>4.3899999999999997</v>
      </c>
      <c r="E19" s="174">
        <f>ROUND(VALUE(SUBSTITUTE(実質収支比率等に係る経年分析!I$48,"▲","-")),2)</f>
        <v>5.54</v>
      </c>
      <c r="F19" s="174">
        <f>ROUND(VALUE(SUBSTITUTE(実質収支比率等に係る経年分析!J$48,"▲","-")),2)</f>
        <v>5.03</v>
      </c>
    </row>
    <row r="20" spans="1:11" x14ac:dyDescent="0.2">
      <c r="A20" s="174" t="s">
        <v>57</v>
      </c>
      <c r="B20" s="174">
        <f>ROUND(VALUE(SUBSTITUTE(実質収支比率等に係る経年分析!F$47,"▲","-")),2)</f>
        <v>19.89</v>
      </c>
      <c r="C20" s="174">
        <f>ROUND(VALUE(SUBSTITUTE(実質収支比率等に係る経年分析!G$47,"▲","-")),2)</f>
        <v>18.28</v>
      </c>
      <c r="D20" s="174">
        <f>ROUND(VALUE(SUBSTITUTE(実質収支比率等に係る経年分析!H$47,"▲","-")),2)</f>
        <v>19.05</v>
      </c>
      <c r="E20" s="174">
        <f>ROUND(VALUE(SUBSTITUTE(実質収支比率等に係る経年分析!I$47,"▲","-")),2)</f>
        <v>19.23</v>
      </c>
      <c r="F20" s="174">
        <f>ROUND(VALUE(SUBSTITUTE(実質収支比率等に係る経年分析!J$47,"▲","-")),2)</f>
        <v>19.7</v>
      </c>
    </row>
    <row r="21" spans="1:11" x14ac:dyDescent="0.2">
      <c r="A21" s="174" t="s">
        <v>58</v>
      </c>
      <c r="B21" s="174">
        <f>IF(ISNUMBER(VALUE(SUBSTITUTE(実質収支比率等に係る経年分析!F$49,"▲","-"))),ROUND(VALUE(SUBSTITUTE(実質収支比率等に係る経年分析!F$49,"▲","-")),2),NA())</f>
        <v>0.66</v>
      </c>
      <c r="C21" s="174">
        <f>IF(ISNUMBER(VALUE(SUBSTITUTE(実質収支比率等に係る経年分析!G$49,"▲","-"))),ROUND(VALUE(SUBSTITUTE(実質収支比率等に係る経年分析!G$49,"▲","-")),2),NA())</f>
        <v>-2.39</v>
      </c>
      <c r="D21" s="174">
        <f>IF(ISNUMBER(VALUE(SUBSTITUTE(実質収支比率等に係る経年分析!H$49,"▲","-"))),ROUND(VALUE(SUBSTITUTE(実質収支比率等に係る経年分析!H$49,"▲","-")),2),NA())</f>
        <v>3.25</v>
      </c>
      <c r="E21" s="174">
        <f>IF(ISNUMBER(VALUE(SUBSTITUTE(実質収支比率等に係る経年分析!I$49,"▲","-"))),ROUND(VALUE(SUBSTITUTE(実質収支比率等に係る経年分析!I$49,"▲","-")),2),NA())</f>
        <v>2.2599999999999998</v>
      </c>
      <c r="F21" s="174">
        <f>IF(ISNUMBER(VALUE(SUBSTITUTE(実質収支比率等に係る経年分析!J$49,"▲","-"))),ROUND(VALUE(SUBSTITUTE(実質収支比率等に係る経年分析!J$49,"▲","-")),2),NA())</f>
        <v>-0.62</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交通災害共済事業特別会計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火災共済事業特別会計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後期高齢者医療保険特別会計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0.28000000000000003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0.28000000000000003</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1.1200000000000001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1.1399999999999999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0.34</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1.73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3.14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2.91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2.5099999999999998</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1.89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2.85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3.41</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3.31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2.35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4.3899999999999997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5.53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5.01</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13.28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12.92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11.74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10.38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10.37</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4699</v>
      </c>
      <c r="E42" s="176"/>
      <c r="F42" s="176"/>
      <c r="G42" s="176">
        <f>'実質公債費比率（分子）の構造'!L$52</f>
        <v>4738</v>
      </c>
      <c r="H42" s="176"/>
      <c r="I42" s="176"/>
      <c r="J42" s="176">
        <f>'実質公債費比率（分子）の構造'!M$52</f>
        <v>4726</v>
      </c>
      <c r="K42" s="176"/>
      <c r="L42" s="176"/>
      <c r="M42" s="176">
        <f>'実質公債費比率（分子）の構造'!N$52</f>
        <v>4797</v>
      </c>
      <c r="N42" s="176"/>
      <c r="O42" s="176"/>
      <c r="P42" s="176">
        <f>'実質公債費比率（分子）の構造'!O$52</f>
        <v>4691</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121</v>
      </c>
      <c r="C45" s="176"/>
      <c r="D45" s="176"/>
      <c r="E45" s="176">
        <f>'実質公債費比率（分子）の構造'!L$49</f>
        <v>162</v>
      </c>
      <c r="F45" s="176"/>
      <c r="G45" s="176"/>
      <c r="H45" s="176">
        <f>'実質公債費比率（分子）の構造'!M$49</f>
        <v>217</v>
      </c>
      <c r="I45" s="176"/>
      <c r="J45" s="176"/>
      <c r="K45" s="176">
        <f>'実質公債費比率（分子）の構造'!N$49</f>
        <v>214</v>
      </c>
      <c r="L45" s="176"/>
      <c r="M45" s="176"/>
      <c r="N45" s="176">
        <f>'実質公債費比率（分子）の構造'!O$49</f>
        <v>195</v>
      </c>
      <c r="O45" s="176"/>
      <c r="P45" s="176"/>
    </row>
    <row r="46" spans="1:16" x14ac:dyDescent="0.2">
      <c r="A46" s="176" t="s">
        <v>69</v>
      </c>
      <c r="B46" s="176">
        <f>'実質公債費比率（分子）の構造'!K$48</f>
        <v>1828</v>
      </c>
      <c r="C46" s="176"/>
      <c r="D46" s="176"/>
      <c r="E46" s="176">
        <f>'実質公債費比率（分子）の構造'!L$48</f>
        <v>1960</v>
      </c>
      <c r="F46" s="176"/>
      <c r="G46" s="176"/>
      <c r="H46" s="176">
        <f>'実質公債費比率（分子）の構造'!M$48</f>
        <v>1581</v>
      </c>
      <c r="I46" s="176"/>
      <c r="J46" s="176"/>
      <c r="K46" s="176">
        <f>'実質公債費比率（分子）の構造'!N$48</f>
        <v>2010</v>
      </c>
      <c r="L46" s="176"/>
      <c r="M46" s="176"/>
      <c r="N46" s="176">
        <f>'実質公債費比率（分子）の構造'!O$48</f>
        <v>1470</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3783</v>
      </c>
      <c r="C49" s="176"/>
      <c r="D49" s="176"/>
      <c r="E49" s="176">
        <f>'実質公債費比率（分子）の構造'!L$45</f>
        <v>4614</v>
      </c>
      <c r="F49" s="176"/>
      <c r="G49" s="176"/>
      <c r="H49" s="176">
        <f>'実質公債費比率（分子）の構造'!M$45</f>
        <v>3807</v>
      </c>
      <c r="I49" s="176"/>
      <c r="J49" s="176"/>
      <c r="K49" s="176">
        <f>'実質公債費比率（分子）の構造'!N$45</f>
        <v>3913</v>
      </c>
      <c r="L49" s="176"/>
      <c r="M49" s="176"/>
      <c r="N49" s="176">
        <f>'実質公債費比率（分子）の構造'!O$45</f>
        <v>3781</v>
      </c>
      <c r="O49" s="176"/>
      <c r="P49" s="176"/>
    </row>
    <row r="50" spans="1:16" x14ac:dyDescent="0.2">
      <c r="A50" s="176" t="s">
        <v>73</v>
      </c>
      <c r="B50" s="176" t="e">
        <f>NA()</f>
        <v>#N/A</v>
      </c>
      <c r="C50" s="176">
        <f>IF(ISNUMBER('実質公債費比率（分子）の構造'!K$53),'実質公債費比率（分子）の構造'!K$53,NA())</f>
        <v>1033</v>
      </c>
      <c r="D50" s="176" t="e">
        <f>NA()</f>
        <v>#N/A</v>
      </c>
      <c r="E50" s="176" t="e">
        <f>NA()</f>
        <v>#N/A</v>
      </c>
      <c r="F50" s="176">
        <f>IF(ISNUMBER('実質公債費比率（分子）の構造'!L$53),'実質公債費比率（分子）の構造'!L$53,NA())</f>
        <v>1998</v>
      </c>
      <c r="G50" s="176" t="e">
        <f>NA()</f>
        <v>#N/A</v>
      </c>
      <c r="H50" s="176" t="e">
        <f>NA()</f>
        <v>#N/A</v>
      </c>
      <c r="I50" s="176">
        <f>IF(ISNUMBER('実質公債費比率（分子）の構造'!M$53),'実質公債費比率（分子）の構造'!M$53,NA())</f>
        <v>879</v>
      </c>
      <c r="J50" s="176" t="e">
        <f>NA()</f>
        <v>#N/A</v>
      </c>
      <c r="K50" s="176" t="e">
        <f>NA()</f>
        <v>#N/A</v>
      </c>
      <c r="L50" s="176">
        <f>IF(ISNUMBER('実質公債費比率（分子）の構造'!N$53),'実質公債費比率（分子）の構造'!N$53,NA())</f>
        <v>1340</v>
      </c>
      <c r="M50" s="176" t="e">
        <f>NA()</f>
        <v>#N/A</v>
      </c>
      <c r="N50" s="176" t="e">
        <f>NA()</f>
        <v>#N/A</v>
      </c>
      <c r="O50" s="176">
        <f>IF(ISNUMBER('実質公債費比率（分子）の構造'!O$53),'実質公債費比率（分子）の構造'!O$53,NA())</f>
        <v>755</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41279</v>
      </c>
      <c r="E56" s="175"/>
      <c r="F56" s="175"/>
      <c r="G56" s="175">
        <f>'将来負担比率（分子）の構造'!J$52</f>
        <v>40301</v>
      </c>
      <c r="H56" s="175"/>
      <c r="I56" s="175"/>
      <c r="J56" s="175">
        <f>'将来負担比率（分子）の構造'!K$52</f>
        <v>39723</v>
      </c>
      <c r="K56" s="175"/>
      <c r="L56" s="175"/>
      <c r="M56" s="175">
        <f>'将来負担比率（分子）の構造'!L$52</f>
        <v>38846</v>
      </c>
      <c r="N56" s="175"/>
      <c r="O56" s="175"/>
      <c r="P56" s="175">
        <f>'将来負担比率（分子）の構造'!M$52</f>
        <v>37328</v>
      </c>
    </row>
    <row r="57" spans="1:16" x14ac:dyDescent="0.2">
      <c r="A57" s="175" t="s">
        <v>44</v>
      </c>
      <c r="B57" s="175"/>
      <c r="C57" s="175"/>
      <c r="D57" s="175">
        <f>'将来負担比率（分子）の構造'!I$51</f>
        <v>10728</v>
      </c>
      <c r="E57" s="175"/>
      <c r="F57" s="175"/>
      <c r="G57" s="175">
        <f>'将来負担比率（分子）の構造'!J$51</f>
        <v>8644</v>
      </c>
      <c r="H57" s="175"/>
      <c r="I57" s="175"/>
      <c r="J57" s="175">
        <f>'将来負担比率（分子）の構造'!K$51</f>
        <v>8844</v>
      </c>
      <c r="K57" s="175"/>
      <c r="L57" s="175"/>
      <c r="M57" s="175">
        <f>'将来負担比率（分子）の構造'!L$51</f>
        <v>8222</v>
      </c>
      <c r="N57" s="175"/>
      <c r="O57" s="175"/>
      <c r="P57" s="175">
        <f>'将来負担比率（分子）の構造'!M$51</f>
        <v>8800</v>
      </c>
    </row>
    <row r="58" spans="1:16" x14ac:dyDescent="0.2">
      <c r="A58" s="175" t="s">
        <v>43</v>
      </c>
      <c r="B58" s="175"/>
      <c r="C58" s="175"/>
      <c r="D58" s="175">
        <f>'将来負担比率（分子）の構造'!I$50</f>
        <v>17420</v>
      </c>
      <c r="E58" s="175"/>
      <c r="F58" s="175"/>
      <c r="G58" s="175">
        <f>'将来負担比率（分子）の構造'!J$50</f>
        <v>16710</v>
      </c>
      <c r="H58" s="175"/>
      <c r="I58" s="175"/>
      <c r="J58" s="175">
        <f>'将来負担比率（分子）の構造'!K$50</f>
        <v>17396</v>
      </c>
      <c r="K58" s="175"/>
      <c r="L58" s="175"/>
      <c r="M58" s="175">
        <f>'将来負担比率（分子）の構造'!L$50</f>
        <v>18791</v>
      </c>
      <c r="N58" s="175"/>
      <c r="O58" s="175"/>
      <c r="P58" s="175">
        <f>'将来負担比率（分子）の構造'!M$50</f>
        <v>20332</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3250</v>
      </c>
      <c r="C62" s="175"/>
      <c r="D62" s="175"/>
      <c r="E62" s="175">
        <f>'将来負担比率（分子）の構造'!J$45</f>
        <v>3242</v>
      </c>
      <c r="F62" s="175"/>
      <c r="G62" s="175"/>
      <c r="H62" s="175">
        <f>'将来負担比率（分子）の構造'!K$45</f>
        <v>3254</v>
      </c>
      <c r="I62" s="175"/>
      <c r="J62" s="175"/>
      <c r="K62" s="175">
        <f>'将来負担比率（分子）の構造'!L$45</f>
        <v>3239</v>
      </c>
      <c r="L62" s="175"/>
      <c r="M62" s="175"/>
      <c r="N62" s="175">
        <f>'将来負担比率（分子）の構造'!M$45</f>
        <v>3262</v>
      </c>
      <c r="O62" s="175"/>
      <c r="P62" s="175"/>
    </row>
    <row r="63" spans="1:16" x14ac:dyDescent="0.2">
      <c r="A63" s="175" t="s">
        <v>36</v>
      </c>
      <c r="B63" s="175">
        <f>'将来負担比率（分子）の構造'!I$44</f>
        <v>2486</v>
      </c>
      <c r="C63" s="175"/>
      <c r="D63" s="175"/>
      <c r="E63" s="175">
        <f>'将来負担比率（分子）の構造'!J$44</f>
        <v>2342</v>
      </c>
      <c r="F63" s="175"/>
      <c r="G63" s="175"/>
      <c r="H63" s="175">
        <f>'将来負担比率（分子）の構造'!K$44</f>
        <v>2130</v>
      </c>
      <c r="I63" s="175"/>
      <c r="J63" s="175"/>
      <c r="K63" s="175">
        <f>'将来負担比率（分子）の構造'!L$44</f>
        <v>1921</v>
      </c>
      <c r="L63" s="175"/>
      <c r="M63" s="175"/>
      <c r="N63" s="175">
        <f>'将来負担比率（分子）の構造'!M$44</f>
        <v>1730</v>
      </c>
      <c r="O63" s="175"/>
      <c r="P63" s="175"/>
    </row>
    <row r="64" spans="1:16" x14ac:dyDescent="0.2">
      <c r="A64" s="175" t="s">
        <v>35</v>
      </c>
      <c r="B64" s="175">
        <f>'将来負担比率（分子）の構造'!I$43</f>
        <v>19419</v>
      </c>
      <c r="C64" s="175"/>
      <c r="D64" s="175"/>
      <c r="E64" s="175">
        <f>'将来負担比率（分子）の構造'!J$43</f>
        <v>18969</v>
      </c>
      <c r="F64" s="175"/>
      <c r="G64" s="175"/>
      <c r="H64" s="175">
        <f>'将来負担比率（分子）の構造'!K$43</f>
        <v>18230</v>
      </c>
      <c r="I64" s="175"/>
      <c r="J64" s="175"/>
      <c r="K64" s="175">
        <f>'将来負担比率（分子）の構造'!L$43</f>
        <v>16445</v>
      </c>
      <c r="L64" s="175"/>
      <c r="M64" s="175"/>
      <c r="N64" s="175">
        <f>'将来負担比率（分子）の構造'!M$43</f>
        <v>15016</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35441</v>
      </c>
      <c r="C66" s="175"/>
      <c r="D66" s="175"/>
      <c r="E66" s="175">
        <f>'将来負担比率（分子）の構造'!J$41</f>
        <v>34330</v>
      </c>
      <c r="F66" s="175"/>
      <c r="G66" s="175"/>
      <c r="H66" s="175">
        <f>'将来負担比率（分子）の構造'!K$41</f>
        <v>34533</v>
      </c>
      <c r="I66" s="175"/>
      <c r="J66" s="175"/>
      <c r="K66" s="175">
        <f>'将来負担比率（分子）の構造'!L$41</f>
        <v>33738</v>
      </c>
      <c r="L66" s="175"/>
      <c r="M66" s="175"/>
      <c r="N66" s="175">
        <f>'将来負担比率（分子）の構造'!M$41</f>
        <v>32756</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4715</v>
      </c>
      <c r="C72" s="179">
        <f>基金残高に係る経年分析!G55</f>
        <v>4956</v>
      </c>
      <c r="D72" s="179">
        <f>基金残高に係る経年分析!H55</f>
        <v>4963</v>
      </c>
    </row>
    <row r="73" spans="1:16" x14ac:dyDescent="0.2">
      <c r="A73" s="178" t="s">
        <v>80</v>
      </c>
      <c r="B73" s="179">
        <f>基金残高に係る経年分析!F56</f>
        <v>449</v>
      </c>
      <c r="C73" s="179">
        <f>基金残高に係る経年分析!G56</f>
        <v>39</v>
      </c>
      <c r="D73" s="179">
        <f>基金残高に係る経年分析!H56</f>
        <v>27</v>
      </c>
    </row>
    <row r="74" spans="1:16" x14ac:dyDescent="0.2">
      <c r="A74" s="178" t="s">
        <v>81</v>
      </c>
      <c r="B74" s="179">
        <f>基金残高に係る経年分析!F57</f>
        <v>11886</v>
      </c>
      <c r="C74" s="179">
        <f>基金残高に係る経年分析!G57</f>
        <v>13448</v>
      </c>
      <c r="D74" s="179">
        <f>基金残高に係る経年分析!H57</f>
        <v>14994</v>
      </c>
    </row>
  </sheetData>
  <sheetProtection algorithmName="SHA-512" hashValue="JdccbmAWeCHZvvSPlDM5NTQkp/9DyYANIYdyXXPqh8i5ejzRS/CahxEUWSDoa6udoWgev/+Yxl4phrWEkiqObg==" saltValue="0AmmKCKuEwJm+xxCr5ui3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216</v>
      </c>
      <c r="DI1" s="754"/>
      <c r="DJ1" s="754"/>
      <c r="DK1" s="754"/>
      <c r="DL1" s="754"/>
      <c r="DM1" s="754"/>
      <c r="DN1" s="755"/>
      <c r="DO1" s="214"/>
      <c r="DP1" s="753" t="s">
        <v>217</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219</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220</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221</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222</v>
      </c>
      <c r="S4" s="710"/>
      <c r="T4" s="710"/>
      <c r="U4" s="710"/>
      <c r="V4" s="710"/>
      <c r="W4" s="710"/>
      <c r="X4" s="710"/>
      <c r="Y4" s="711"/>
      <c r="Z4" s="709" t="s">
        <v>223</v>
      </c>
      <c r="AA4" s="710"/>
      <c r="AB4" s="710"/>
      <c r="AC4" s="711"/>
      <c r="AD4" s="709" t="s">
        <v>224</v>
      </c>
      <c r="AE4" s="710"/>
      <c r="AF4" s="710"/>
      <c r="AG4" s="710"/>
      <c r="AH4" s="710"/>
      <c r="AI4" s="710"/>
      <c r="AJ4" s="710"/>
      <c r="AK4" s="711"/>
      <c r="AL4" s="709" t="s">
        <v>223</v>
      </c>
      <c r="AM4" s="710"/>
      <c r="AN4" s="710"/>
      <c r="AO4" s="711"/>
      <c r="AP4" s="756" t="s">
        <v>225</v>
      </c>
      <c r="AQ4" s="756"/>
      <c r="AR4" s="756"/>
      <c r="AS4" s="756"/>
      <c r="AT4" s="756"/>
      <c r="AU4" s="756"/>
      <c r="AV4" s="756"/>
      <c r="AW4" s="756"/>
      <c r="AX4" s="756"/>
      <c r="AY4" s="756"/>
      <c r="AZ4" s="756"/>
      <c r="BA4" s="756"/>
      <c r="BB4" s="756"/>
      <c r="BC4" s="756"/>
      <c r="BD4" s="756"/>
      <c r="BE4" s="756"/>
      <c r="BF4" s="756"/>
      <c r="BG4" s="756" t="s">
        <v>226</v>
      </c>
      <c r="BH4" s="756"/>
      <c r="BI4" s="756"/>
      <c r="BJ4" s="756"/>
      <c r="BK4" s="756"/>
      <c r="BL4" s="756"/>
      <c r="BM4" s="756"/>
      <c r="BN4" s="756"/>
      <c r="BO4" s="756" t="s">
        <v>223</v>
      </c>
      <c r="BP4" s="756"/>
      <c r="BQ4" s="756"/>
      <c r="BR4" s="756"/>
      <c r="BS4" s="756" t="s">
        <v>227</v>
      </c>
      <c r="BT4" s="756"/>
      <c r="BU4" s="756"/>
      <c r="BV4" s="756"/>
      <c r="BW4" s="756"/>
      <c r="BX4" s="756"/>
      <c r="BY4" s="756"/>
      <c r="BZ4" s="756"/>
      <c r="CA4" s="756"/>
      <c r="CB4" s="756"/>
      <c r="CD4" s="709" t="s">
        <v>228</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229</v>
      </c>
      <c r="C5" s="716"/>
      <c r="D5" s="716"/>
      <c r="E5" s="716"/>
      <c r="F5" s="716"/>
      <c r="G5" s="716"/>
      <c r="H5" s="716"/>
      <c r="I5" s="716"/>
      <c r="J5" s="716"/>
      <c r="K5" s="716"/>
      <c r="L5" s="716"/>
      <c r="M5" s="716"/>
      <c r="N5" s="716"/>
      <c r="O5" s="716"/>
      <c r="P5" s="716"/>
      <c r="Q5" s="717"/>
      <c r="R5" s="712">
        <v>17096550</v>
      </c>
      <c r="S5" s="713"/>
      <c r="T5" s="713"/>
      <c r="U5" s="713"/>
      <c r="V5" s="713"/>
      <c r="W5" s="713"/>
      <c r="X5" s="713"/>
      <c r="Y5" s="738"/>
      <c r="Z5" s="751">
        <v>31.7</v>
      </c>
      <c r="AA5" s="751"/>
      <c r="AB5" s="751"/>
      <c r="AC5" s="751"/>
      <c r="AD5" s="752">
        <v>15570410</v>
      </c>
      <c r="AE5" s="752"/>
      <c r="AF5" s="752"/>
      <c r="AG5" s="752"/>
      <c r="AH5" s="752"/>
      <c r="AI5" s="752"/>
      <c r="AJ5" s="752"/>
      <c r="AK5" s="752"/>
      <c r="AL5" s="739">
        <v>60.8</v>
      </c>
      <c r="AM5" s="721"/>
      <c r="AN5" s="721"/>
      <c r="AO5" s="740"/>
      <c r="AP5" s="715" t="s">
        <v>230</v>
      </c>
      <c r="AQ5" s="716"/>
      <c r="AR5" s="716"/>
      <c r="AS5" s="716"/>
      <c r="AT5" s="716"/>
      <c r="AU5" s="716"/>
      <c r="AV5" s="716"/>
      <c r="AW5" s="716"/>
      <c r="AX5" s="716"/>
      <c r="AY5" s="716"/>
      <c r="AZ5" s="716"/>
      <c r="BA5" s="716"/>
      <c r="BB5" s="716"/>
      <c r="BC5" s="716"/>
      <c r="BD5" s="716"/>
      <c r="BE5" s="716"/>
      <c r="BF5" s="717"/>
      <c r="BG5" s="657">
        <v>15568855</v>
      </c>
      <c r="BH5" s="658"/>
      <c r="BI5" s="658"/>
      <c r="BJ5" s="658"/>
      <c r="BK5" s="658"/>
      <c r="BL5" s="658"/>
      <c r="BM5" s="658"/>
      <c r="BN5" s="659"/>
      <c r="BO5" s="695">
        <v>91.1</v>
      </c>
      <c r="BP5" s="695"/>
      <c r="BQ5" s="695"/>
      <c r="BR5" s="695"/>
      <c r="BS5" s="696">
        <v>231976</v>
      </c>
      <c r="BT5" s="696"/>
      <c r="BU5" s="696"/>
      <c r="BV5" s="696"/>
      <c r="BW5" s="696"/>
      <c r="BX5" s="696"/>
      <c r="BY5" s="696"/>
      <c r="BZ5" s="696"/>
      <c r="CA5" s="696"/>
      <c r="CB5" s="736"/>
      <c r="CD5" s="709" t="s">
        <v>225</v>
      </c>
      <c r="CE5" s="710"/>
      <c r="CF5" s="710"/>
      <c r="CG5" s="710"/>
      <c r="CH5" s="710"/>
      <c r="CI5" s="710"/>
      <c r="CJ5" s="710"/>
      <c r="CK5" s="710"/>
      <c r="CL5" s="710"/>
      <c r="CM5" s="710"/>
      <c r="CN5" s="710"/>
      <c r="CO5" s="710"/>
      <c r="CP5" s="710"/>
      <c r="CQ5" s="711"/>
      <c r="CR5" s="709" t="s">
        <v>231</v>
      </c>
      <c r="CS5" s="710"/>
      <c r="CT5" s="710"/>
      <c r="CU5" s="710"/>
      <c r="CV5" s="710"/>
      <c r="CW5" s="710"/>
      <c r="CX5" s="710"/>
      <c r="CY5" s="711"/>
      <c r="CZ5" s="709" t="s">
        <v>223</v>
      </c>
      <c r="DA5" s="710"/>
      <c r="DB5" s="710"/>
      <c r="DC5" s="711"/>
      <c r="DD5" s="709" t="s">
        <v>232</v>
      </c>
      <c r="DE5" s="710"/>
      <c r="DF5" s="710"/>
      <c r="DG5" s="710"/>
      <c r="DH5" s="710"/>
      <c r="DI5" s="710"/>
      <c r="DJ5" s="710"/>
      <c r="DK5" s="710"/>
      <c r="DL5" s="710"/>
      <c r="DM5" s="710"/>
      <c r="DN5" s="710"/>
      <c r="DO5" s="710"/>
      <c r="DP5" s="711"/>
      <c r="DQ5" s="709" t="s">
        <v>233</v>
      </c>
      <c r="DR5" s="710"/>
      <c r="DS5" s="710"/>
      <c r="DT5" s="710"/>
      <c r="DU5" s="710"/>
      <c r="DV5" s="710"/>
      <c r="DW5" s="710"/>
      <c r="DX5" s="710"/>
      <c r="DY5" s="710"/>
      <c r="DZ5" s="710"/>
      <c r="EA5" s="710"/>
      <c r="EB5" s="710"/>
      <c r="EC5" s="711"/>
    </row>
    <row r="6" spans="2:143" ht="11.25" customHeight="1" x14ac:dyDescent="0.2">
      <c r="B6" s="654" t="s">
        <v>234</v>
      </c>
      <c r="C6" s="655"/>
      <c r="D6" s="655"/>
      <c r="E6" s="655"/>
      <c r="F6" s="655"/>
      <c r="G6" s="655"/>
      <c r="H6" s="655"/>
      <c r="I6" s="655"/>
      <c r="J6" s="655"/>
      <c r="K6" s="655"/>
      <c r="L6" s="655"/>
      <c r="M6" s="655"/>
      <c r="N6" s="655"/>
      <c r="O6" s="655"/>
      <c r="P6" s="655"/>
      <c r="Q6" s="656"/>
      <c r="R6" s="657">
        <v>194358</v>
      </c>
      <c r="S6" s="658"/>
      <c r="T6" s="658"/>
      <c r="U6" s="658"/>
      <c r="V6" s="658"/>
      <c r="W6" s="658"/>
      <c r="X6" s="658"/>
      <c r="Y6" s="659"/>
      <c r="Z6" s="695">
        <v>0.4</v>
      </c>
      <c r="AA6" s="695"/>
      <c r="AB6" s="695"/>
      <c r="AC6" s="695"/>
      <c r="AD6" s="696">
        <v>194358</v>
      </c>
      <c r="AE6" s="696"/>
      <c r="AF6" s="696"/>
      <c r="AG6" s="696"/>
      <c r="AH6" s="696"/>
      <c r="AI6" s="696"/>
      <c r="AJ6" s="696"/>
      <c r="AK6" s="696"/>
      <c r="AL6" s="660">
        <v>0.8</v>
      </c>
      <c r="AM6" s="661"/>
      <c r="AN6" s="661"/>
      <c r="AO6" s="697"/>
      <c r="AP6" s="654" t="s">
        <v>235</v>
      </c>
      <c r="AQ6" s="655"/>
      <c r="AR6" s="655"/>
      <c r="AS6" s="655"/>
      <c r="AT6" s="655"/>
      <c r="AU6" s="655"/>
      <c r="AV6" s="655"/>
      <c r="AW6" s="655"/>
      <c r="AX6" s="655"/>
      <c r="AY6" s="655"/>
      <c r="AZ6" s="655"/>
      <c r="BA6" s="655"/>
      <c r="BB6" s="655"/>
      <c r="BC6" s="655"/>
      <c r="BD6" s="655"/>
      <c r="BE6" s="655"/>
      <c r="BF6" s="656"/>
      <c r="BG6" s="657">
        <v>15568855</v>
      </c>
      <c r="BH6" s="658"/>
      <c r="BI6" s="658"/>
      <c r="BJ6" s="658"/>
      <c r="BK6" s="658"/>
      <c r="BL6" s="658"/>
      <c r="BM6" s="658"/>
      <c r="BN6" s="659"/>
      <c r="BO6" s="695">
        <v>91.1</v>
      </c>
      <c r="BP6" s="695"/>
      <c r="BQ6" s="695"/>
      <c r="BR6" s="695"/>
      <c r="BS6" s="696">
        <v>231976</v>
      </c>
      <c r="BT6" s="696"/>
      <c r="BU6" s="696"/>
      <c r="BV6" s="696"/>
      <c r="BW6" s="696"/>
      <c r="BX6" s="696"/>
      <c r="BY6" s="696"/>
      <c r="BZ6" s="696"/>
      <c r="CA6" s="696"/>
      <c r="CB6" s="736"/>
      <c r="CD6" s="715" t="s">
        <v>236</v>
      </c>
      <c r="CE6" s="716"/>
      <c r="CF6" s="716"/>
      <c r="CG6" s="716"/>
      <c r="CH6" s="716"/>
      <c r="CI6" s="716"/>
      <c r="CJ6" s="716"/>
      <c r="CK6" s="716"/>
      <c r="CL6" s="716"/>
      <c r="CM6" s="716"/>
      <c r="CN6" s="716"/>
      <c r="CO6" s="716"/>
      <c r="CP6" s="716"/>
      <c r="CQ6" s="717"/>
      <c r="CR6" s="657">
        <v>296484</v>
      </c>
      <c r="CS6" s="658"/>
      <c r="CT6" s="658"/>
      <c r="CU6" s="658"/>
      <c r="CV6" s="658"/>
      <c r="CW6" s="658"/>
      <c r="CX6" s="658"/>
      <c r="CY6" s="659"/>
      <c r="CZ6" s="739">
        <v>0.6</v>
      </c>
      <c r="DA6" s="721"/>
      <c r="DB6" s="721"/>
      <c r="DC6" s="741"/>
      <c r="DD6" s="663" t="s">
        <v>237</v>
      </c>
      <c r="DE6" s="658"/>
      <c r="DF6" s="658"/>
      <c r="DG6" s="658"/>
      <c r="DH6" s="658"/>
      <c r="DI6" s="658"/>
      <c r="DJ6" s="658"/>
      <c r="DK6" s="658"/>
      <c r="DL6" s="658"/>
      <c r="DM6" s="658"/>
      <c r="DN6" s="658"/>
      <c r="DO6" s="658"/>
      <c r="DP6" s="659"/>
      <c r="DQ6" s="663">
        <v>296342</v>
      </c>
      <c r="DR6" s="658"/>
      <c r="DS6" s="658"/>
      <c r="DT6" s="658"/>
      <c r="DU6" s="658"/>
      <c r="DV6" s="658"/>
      <c r="DW6" s="658"/>
      <c r="DX6" s="658"/>
      <c r="DY6" s="658"/>
      <c r="DZ6" s="658"/>
      <c r="EA6" s="658"/>
      <c r="EB6" s="658"/>
      <c r="EC6" s="694"/>
    </row>
    <row r="7" spans="2:143" ht="11.25" customHeight="1" x14ac:dyDescent="0.2">
      <c r="B7" s="654" t="s">
        <v>238</v>
      </c>
      <c r="C7" s="655"/>
      <c r="D7" s="655"/>
      <c r="E7" s="655"/>
      <c r="F7" s="655"/>
      <c r="G7" s="655"/>
      <c r="H7" s="655"/>
      <c r="I7" s="655"/>
      <c r="J7" s="655"/>
      <c r="K7" s="655"/>
      <c r="L7" s="655"/>
      <c r="M7" s="655"/>
      <c r="N7" s="655"/>
      <c r="O7" s="655"/>
      <c r="P7" s="655"/>
      <c r="Q7" s="656"/>
      <c r="R7" s="657">
        <v>14669</v>
      </c>
      <c r="S7" s="658"/>
      <c r="T7" s="658"/>
      <c r="U7" s="658"/>
      <c r="V7" s="658"/>
      <c r="W7" s="658"/>
      <c r="X7" s="658"/>
      <c r="Y7" s="659"/>
      <c r="Z7" s="695">
        <v>0</v>
      </c>
      <c r="AA7" s="695"/>
      <c r="AB7" s="695"/>
      <c r="AC7" s="695"/>
      <c r="AD7" s="696">
        <v>14669</v>
      </c>
      <c r="AE7" s="696"/>
      <c r="AF7" s="696"/>
      <c r="AG7" s="696"/>
      <c r="AH7" s="696"/>
      <c r="AI7" s="696"/>
      <c r="AJ7" s="696"/>
      <c r="AK7" s="696"/>
      <c r="AL7" s="660">
        <v>0.1</v>
      </c>
      <c r="AM7" s="661"/>
      <c r="AN7" s="661"/>
      <c r="AO7" s="697"/>
      <c r="AP7" s="654" t="s">
        <v>239</v>
      </c>
      <c r="AQ7" s="655"/>
      <c r="AR7" s="655"/>
      <c r="AS7" s="655"/>
      <c r="AT7" s="655"/>
      <c r="AU7" s="655"/>
      <c r="AV7" s="655"/>
      <c r="AW7" s="655"/>
      <c r="AX7" s="655"/>
      <c r="AY7" s="655"/>
      <c r="AZ7" s="655"/>
      <c r="BA7" s="655"/>
      <c r="BB7" s="655"/>
      <c r="BC7" s="655"/>
      <c r="BD7" s="655"/>
      <c r="BE7" s="655"/>
      <c r="BF7" s="656"/>
      <c r="BG7" s="657">
        <v>7136221</v>
      </c>
      <c r="BH7" s="658"/>
      <c r="BI7" s="658"/>
      <c r="BJ7" s="658"/>
      <c r="BK7" s="658"/>
      <c r="BL7" s="658"/>
      <c r="BM7" s="658"/>
      <c r="BN7" s="659"/>
      <c r="BO7" s="695">
        <v>41.7</v>
      </c>
      <c r="BP7" s="695"/>
      <c r="BQ7" s="695"/>
      <c r="BR7" s="695"/>
      <c r="BS7" s="696">
        <v>231976</v>
      </c>
      <c r="BT7" s="696"/>
      <c r="BU7" s="696"/>
      <c r="BV7" s="696"/>
      <c r="BW7" s="696"/>
      <c r="BX7" s="696"/>
      <c r="BY7" s="696"/>
      <c r="BZ7" s="696"/>
      <c r="CA7" s="696"/>
      <c r="CB7" s="736"/>
      <c r="CD7" s="654" t="s">
        <v>240</v>
      </c>
      <c r="CE7" s="655"/>
      <c r="CF7" s="655"/>
      <c r="CG7" s="655"/>
      <c r="CH7" s="655"/>
      <c r="CI7" s="655"/>
      <c r="CJ7" s="655"/>
      <c r="CK7" s="655"/>
      <c r="CL7" s="655"/>
      <c r="CM7" s="655"/>
      <c r="CN7" s="655"/>
      <c r="CO7" s="655"/>
      <c r="CP7" s="655"/>
      <c r="CQ7" s="656"/>
      <c r="CR7" s="657">
        <v>5738402</v>
      </c>
      <c r="CS7" s="658"/>
      <c r="CT7" s="658"/>
      <c r="CU7" s="658"/>
      <c r="CV7" s="658"/>
      <c r="CW7" s="658"/>
      <c r="CX7" s="658"/>
      <c r="CY7" s="659"/>
      <c r="CZ7" s="695">
        <v>10.9</v>
      </c>
      <c r="DA7" s="695"/>
      <c r="DB7" s="695"/>
      <c r="DC7" s="695"/>
      <c r="DD7" s="663">
        <v>38265</v>
      </c>
      <c r="DE7" s="658"/>
      <c r="DF7" s="658"/>
      <c r="DG7" s="658"/>
      <c r="DH7" s="658"/>
      <c r="DI7" s="658"/>
      <c r="DJ7" s="658"/>
      <c r="DK7" s="658"/>
      <c r="DL7" s="658"/>
      <c r="DM7" s="658"/>
      <c r="DN7" s="658"/>
      <c r="DO7" s="658"/>
      <c r="DP7" s="659"/>
      <c r="DQ7" s="663">
        <v>5191178</v>
      </c>
      <c r="DR7" s="658"/>
      <c r="DS7" s="658"/>
      <c r="DT7" s="658"/>
      <c r="DU7" s="658"/>
      <c r="DV7" s="658"/>
      <c r="DW7" s="658"/>
      <c r="DX7" s="658"/>
      <c r="DY7" s="658"/>
      <c r="DZ7" s="658"/>
      <c r="EA7" s="658"/>
      <c r="EB7" s="658"/>
      <c r="EC7" s="694"/>
    </row>
    <row r="8" spans="2:143" ht="11.25" customHeight="1" x14ac:dyDescent="0.2">
      <c r="B8" s="654" t="s">
        <v>241</v>
      </c>
      <c r="C8" s="655"/>
      <c r="D8" s="655"/>
      <c r="E8" s="655"/>
      <c r="F8" s="655"/>
      <c r="G8" s="655"/>
      <c r="H8" s="655"/>
      <c r="I8" s="655"/>
      <c r="J8" s="655"/>
      <c r="K8" s="655"/>
      <c r="L8" s="655"/>
      <c r="M8" s="655"/>
      <c r="N8" s="655"/>
      <c r="O8" s="655"/>
      <c r="P8" s="655"/>
      <c r="Q8" s="656"/>
      <c r="R8" s="657">
        <v>122383</v>
      </c>
      <c r="S8" s="658"/>
      <c r="T8" s="658"/>
      <c r="U8" s="658"/>
      <c r="V8" s="658"/>
      <c r="W8" s="658"/>
      <c r="X8" s="658"/>
      <c r="Y8" s="659"/>
      <c r="Z8" s="695">
        <v>0.2</v>
      </c>
      <c r="AA8" s="695"/>
      <c r="AB8" s="695"/>
      <c r="AC8" s="695"/>
      <c r="AD8" s="696">
        <v>122383</v>
      </c>
      <c r="AE8" s="696"/>
      <c r="AF8" s="696"/>
      <c r="AG8" s="696"/>
      <c r="AH8" s="696"/>
      <c r="AI8" s="696"/>
      <c r="AJ8" s="696"/>
      <c r="AK8" s="696"/>
      <c r="AL8" s="660">
        <v>0.5</v>
      </c>
      <c r="AM8" s="661"/>
      <c r="AN8" s="661"/>
      <c r="AO8" s="697"/>
      <c r="AP8" s="654" t="s">
        <v>242</v>
      </c>
      <c r="AQ8" s="655"/>
      <c r="AR8" s="655"/>
      <c r="AS8" s="655"/>
      <c r="AT8" s="655"/>
      <c r="AU8" s="655"/>
      <c r="AV8" s="655"/>
      <c r="AW8" s="655"/>
      <c r="AX8" s="655"/>
      <c r="AY8" s="655"/>
      <c r="AZ8" s="655"/>
      <c r="BA8" s="655"/>
      <c r="BB8" s="655"/>
      <c r="BC8" s="655"/>
      <c r="BD8" s="655"/>
      <c r="BE8" s="655"/>
      <c r="BF8" s="656"/>
      <c r="BG8" s="657">
        <v>197559</v>
      </c>
      <c r="BH8" s="658"/>
      <c r="BI8" s="658"/>
      <c r="BJ8" s="658"/>
      <c r="BK8" s="658"/>
      <c r="BL8" s="658"/>
      <c r="BM8" s="658"/>
      <c r="BN8" s="659"/>
      <c r="BO8" s="695">
        <v>1.2</v>
      </c>
      <c r="BP8" s="695"/>
      <c r="BQ8" s="695"/>
      <c r="BR8" s="695"/>
      <c r="BS8" s="696" t="s">
        <v>237</v>
      </c>
      <c r="BT8" s="696"/>
      <c r="BU8" s="696"/>
      <c r="BV8" s="696"/>
      <c r="BW8" s="696"/>
      <c r="BX8" s="696"/>
      <c r="BY8" s="696"/>
      <c r="BZ8" s="696"/>
      <c r="CA8" s="696"/>
      <c r="CB8" s="736"/>
      <c r="CD8" s="654" t="s">
        <v>243</v>
      </c>
      <c r="CE8" s="655"/>
      <c r="CF8" s="655"/>
      <c r="CG8" s="655"/>
      <c r="CH8" s="655"/>
      <c r="CI8" s="655"/>
      <c r="CJ8" s="655"/>
      <c r="CK8" s="655"/>
      <c r="CL8" s="655"/>
      <c r="CM8" s="655"/>
      <c r="CN8" s="655"/>
      <c r="CO8" s="655"/>
      <c r="CP8" s="655"/>
      <c r="CQ8" s="656"/>
      <c r="CR8" s="657">
        <v>23015339</v>
      </c>
      <c r="CS8" s="658"/>
      <c r="CT8" s="658"/>
      <c r="CU8" s="658"/>
      <c r="CV8" s="658"/>
      <c r="CW8" s="658"/>
      <c r="CX8" s="658"/>
      <c r="CY8" s="659"/>
      <c r="CZ8" s="695">
        <v>43.8</v>
      </c>
      <c r="DA8" s="695"/>
      <c r="DB8" s="695"/>
      <c r="DC8" s="695"/>
      <c r="DD8" s="663">
        <v>173342</v>
      </c>
      <c r="DE8" s="658"/>
      <c r="DF8" s="658"/>
      <c r="DG8" s="658"/>
      <c r="DH8" s="658"/>
      <c r="DI8" s="658"/>
      <c r="DJ8" s="658"/>
      <c r="DK8" s="658"/>
      <c r="DL8" s="658"/>
      <c r="DM8" s="658"/>
      <c r="DN8" s="658"/>
      <c r="DO8" s="658"/>
      <c r="DP8" s="659"/>
      <c r="DQ8" s="663">
        <v>10209849</v>
      </c>
      <c r="DR8" s="658"/>
      <c r="DS8" s="658"/>
      <c r="DT8" s="658"/>
      <c r="DU8" s="658"/>
      <c r="DV8" s="658"/>
      <c r="DW8" s="658"/>
      <c r="DX8" s="658"/>
      <c r="DY8" s="658"/>
      <c r="DZ8" s="658"/>
      <c r="EA8" s="658"/>
      <c r="EB8" s="658"/>
      <c r="EC8" s="694"/>
    </row>
    <row r="9" spans="2:143" ht="11.25" customHeight="1" x14ac:dyDescent="0.2">
      <c r="B9" s="654" t="s">
        <v>244</v>
      </c>
      <c r="C9" s="655"/>
      <c r="D9" s="655"/>
      <c r="E9" s="655"/>
      <c r="F9" s="655"/>
      <c r="G9" s="655"/>
      <c r="H9" s="655"/>
      <c r="I9" s="655"/>
      <c r="J9" s="655"/>
      <c r="K9" s="655"/>
      <c r="L9" s="655"/>
      <c r="M9" s="655"/>
      <c r="N9" s="655"/>
      <c r="O9" s="655"/>
      <c r="P9" s="655"/>
      <c r="Q9" s="656"/>
      <c r="R9" s="657">
        <v>87495</v>
      </c>
      <c r="S9" s="658"/>
      <c r="T9" s="658"/>
      <c r="U9" s="658"/>
      <c r="V9" s="658"/>
      <c r="W9" s="658"/>
      <c r="X9" s="658"/>
      <c r="Y9" s="659"/>
      <c r="Z9" s="695">
        <v>0.2</v>
      </c>
      <c r="AA9" s="695"/>
      <c r="AB9" s="695"/>
      <c r="AC9" s="695"/>
      <c r="AD9" s="696">
        <v>87495</v>
      </c>
      <c r="AE9" s="696"/>
      <c r="AF9" s="696"/>
      <c r="AG9" s="696"/>
      <c r="AH9" s="696"/>
      <c r="AI9" s="696"/>
      <c r="AJ9" s="696"/>
      <c r="AK9" s="696"/>
      <c r="AL9" s="660">
        <v>0.3</v>
      </c>
      <c r="AM9" s="661"/>
      <c r="AN9" s="661"/>
      <c r="AO9" s="697"/>
      <c r="AP9" s="654" t="s">
        <v>245</v>
      </c>
      <c r="AQ9" s="655"/>
      <c r="AR9" s="655"/>
      <c r="AS9" s="655"/>
      <c r="AT9" s="655"/>
      <c r="AU9" s="655"/>
      <c r="AV9" s="655"/>
      <c r="AW9" s="655"/>
      <c r="AX9" s="655"/>
      <c r="AY9" s="655"/>
      <c r="AZ9" s="655"/>
      <c r="BA9" s="655"/>
      <c r="BB9" s="655"/>
      <c r="BC9" s="655"/>
      <c r="BD9" s="655"/>
      <c r="BE9" s="655"/>
      <c r="BF9" s="656"/>
      <c r="BG9" s="657">
        <v>5899926</v>
      </c>
      <c r="BH9" s="658"/>
      <c r="BI9" s="658"/>
      <c r="BJ9" s="658"/>
      <c r="BK9" s="658"/>
      <c r="BL9" s="658"/>
      <c r="BM9" s="658"/>
      <c r="BN9" s="659"/>
      <c r="BO9" s="695">
        <v>34.5</v>
      </c>
      <c r="BP9" s="695"/>
      <c r="BQ9" s="695"/>
      <c r="BR9" s="695"/>
      <c r="BS9" s="696" t="s">
        <v>140</v>
      </c>
      <c r="BT9" s="696"/>
      <c r="BU9" s="696"/>
      <c r="BV9" s="696"/>
      <c r="BW9" s="696"/>
      <c r="BX9" s="696"/>
      <c r="BY9" s="696"/>
      <c r="BZ9" s="696"/>
      <c r="CA9" s="696"/>
      <c r="CB9" s="736"/>
      <c r="CD9" s="654" t="s">
        <v>246</v>
      </c>
      <c r="CE9" s="655"/>
      <c r="CF9" s="655"/>
      <c r="CG9" s="655"/>
      <c r="CH9" s="655"/>
      <c r="CI9" s="655"/>
      <c r="CJ9" s="655"/>
      <c r="CK9" s="655"/>
      <c r="CL9" s="655"/>
      <c r="CM9" s="655"/>
      <c r="CN9" s="655"/>
      <c r="CO9" s="655"/>
      <c r="CP9" s="655"/>
      <c r="CQ9" s="656"/>
      <c r="CR9" s="657">
        <v>3962164</v>
      </c>
      <c r="CS9" s="658"/>
      <c r="CT9" s="658"/>
      <c r="CU9" s="658"/>
      <c r="CV9" s="658"/>
      <c r="CW9" s="658"/>
      <c r="CX9" s="658"/>
      <c r="CY9" s="659"/>
      <c r="CZ9" s="695">
        <v>7.5</v>
      </c>
      <c r="DA9" s="695"/>
      <c r="DB9" s="695"/>
      <c r="DC9" s="695"/>
      <c r="DD9" s="663">
        <v>44497</v>
      </c>
      <c r="DE9" s="658"/>
      <c r="DF9" s="658"/>
      <c r="DG9" s="658"/>
      <c r="DH9" s="658"/>
      <c r="DI9" s="658"/>
      <c r="DJ9" s="658"/>
      <c r="DK9" s="658"/>
      <c r="DL9" s="658"/>
      <c r="DM9" s="658"/>
      <c r="DN9" s="658"/>
      <c r="DO9" s="658"/>
      <c r="DP9" s="659"/>
      <c r="DQ9" s="663">
        <v>2852436</v>
      </c>
      <c r="DR9" s="658"/>
      <c r="DS9" s="658"/>
      <c r="DT9" s="658"/>
      <c r="DU9" s="658"/>
      <c r="DV9" s="658"/>
      <c r="DW9" s="658"/>
      <c r="DX9" s="658"/>
      <c r="DY9" s="658"/>
      <c r="DZ9" s="658"/>
      <c r="EA9" s="658"/>
      <c r="EB9" s="658"/>
      <c r="EC9" s="694"/>
    </row>
    <row r="10" spans="2:143" ht="11.25" customHeight="1" x14ac:dyDescent="0.2">
      <c r="B10" s="654" t="s">
        <v>247</v>
      </c>
      <c r="C10" s="655"/>
      <c r="D10" s="655"/>
      <c r="E10" s="655"/>
      <c r="F10" s="655"/>
      <c r="G10" s="655"/>
      <c r="H10" s="655"/>
      <c r="I10" s="655"/>
      <c r="J10" s="655"/>
      <c r="K10" s="655"/>
      <c r="L10" s="655"/>
      <c r="M10" s="655"/>
      <c r="N10" s="655"/>
      <c r="O10" s="655"/>
      <c r="P10" s="655"/>
      <c r="Q10" s="656"/>
      <c r="R10" s="657" t="s">
        <v>140</v>
      </c>
      <c r="S10" s="658"/>
      <c r="T10" s="658"/>
      <c r="U10" s="658"/>
      <c r="V10" s="658"/>
      <c r="W10" s="658"/>
      <c r="X10" s="658"/>
      <c r="Y10" s="659"/>
      <c r="Z10" s="695" t="s">
        <v>237</v>
      </c>
      <c r="AA10" s="695"/>
      <c r="AB10" s="695"/>
      <c r="AC10" s="695"/>
      <c r="AD10" s="696" t="s">
        <v>237</v>
      </c>
      <c r="AE10" s="696"/>
      <c r="AF10" s="696"/>
      <c r="AG10" s="696"/>
      <c r="AH10" s="696"/>
      <c r="AI10" s="696"/>
      <c r="AJ10" s="696"/>
      <c r="AK10" s="696"/>
      <c r="AL10" s="660" t="s">
        <v>237</v>
      </c>
      <c r="AM10" s="661"/>
      <c r="AN10" s="661"/>
      <c r="AO10" s="697"/>
      <c r="AP10" s="654" t="s">
        <v>248</v>
      </c>
      <c r="AQ10" s="655"/>
      <c r="AR10" s="655"/>
      <c r="AS10" s="655"/>
      <c r="AT10" s="655"/>
      <c r="AU10" s="655"/>
      <c r="AV10" s="655"/>
      <c r="AW10" s="655"/>
      <c r="AX10" s="655"/>
      <c r="AY10" s="655"/>
      <c r="AZ10" s="655"/>
      <c r="BA10" s="655"/>
      <c r="BB10" s="655"/>
      <c r="BC10" s="655"/>
      <c r="BD10" s="655"/>
      <c r="BE10" s="655"/>
      <c r="BF10" s="656"/>
      <c r="BG10" s="657">
        <v>373218</v>
      </c>
      <c r="BH10" s="658"/>
      <c r="BI10" s="658"/>
      <c r="BJ10" s="658"/>
      <c r="BK10" s="658"/>
      <c r="BL10" s="658"/>
      <c r="BM10" s="658"/>
      <c r="BN10" s="659"/>
      <c r="BO10" s="695">
        <v>2.2000000000000002</v>
      </c>
      <c r="BP10" s="695"/>
      <c r="BQ10" s="695"/>
      <c r="BR10" s="695"/>
      <c r="BS10" s="696">
        <v>42406</v>
      </c>
      <c r="BT10" s="696"/>
      <c r="BU10" s="696"/>
      <c r="BV10" s="696"/>
      <c r="BW10" s="696"/>
      <c r="BX10" s="696"/>
      <c r="BY10" s="696"/>
      <c r="BZ10" s="696"/>
      <c r="CA10" s="696"/>
      <c r="CB10" s="736"/>
      <c r="CD10" s="654" t="s">
        <v>249</v>
      </c>
      <c r="CE10" s="655"/>
      <c r="CF10" s="655"/>
      <c r="CG10" s="655"/>
      <c r="CH10" s="655"/>
      <c r="CI10" s="655"/>
      <c r="CJ10" s="655"/>
      <c r="CK10" s="655"/>
      <c r="CL10" s="655"/>
      <c r="CM10" s="655"/>
      <c r="CN10" s="655"/>
      <c r="CO10" s="655"/>
      <c r="CP10" s="655"/>
      <c r="CQ10" s="656"/>
      <c r="CR10" s="657">
        <v>8531</v>
      </c>
      <c r="CS10" s="658"/>
      <c r="CT10" s="658"/>
      <c r="CU10" s="658"/>
      <c r="CV10" s="658"/>
      <c r="CW10" s="658"/>
      <c r="CX10" s="658"/>
      <c r="CY10" s="659"/>
      <c r="CZ10" s="695">
        <v>0</v>
      </c>
      <c r="DA10" s="695"/>
      <c r="DB10" s="695"/>
      <c r="DC10" s="695"/>
      <c r="DD10" s="663" t="s">
        <v>237</v>
      </c>
      <c r="DE10" s="658"/>
      <c r="DF10" s="658"/>
      <c r="DG10" s="658"/>
      <c r="DH10" s="658"/>
      <c r="DI10" s="658"/>
      <c r="DJ10" s="658"/>
      <c r="DK10" s="658"/>
      <c r="DL10" s="658"/>
      <c r="DM10" s="658"/>
      <c r="DN10" s="658"/>
      <c r="DO10" s="658"/>
      <c r="DP10" s="659"/>
      <c r="DQ10" s="663">
        <v>7301</v>
      </c>
      <c r="DR10" s="658"/>
      <c r="DS10" s="658"/>
      <c r="DT10" s="658"/>
      <c r="DU10" s="658"/>
      <c r="DV10" s="658"/>
      <c r="DW10" s="658"/>
      <c r="DX10" s="658"/>
      <c r="DY10" s="658"/>
      <c r="DZ10" s="658"/>
      <c r="EA10" s="658"/>
      <c r="EB10" s="658"/>
      <c r="EC10" s="694"/>
    </row>
    <row r="11" spans="2:143" ht="11.25" customHeight="1" x14ac:dyDescent="0.2">
      <c r="B11" s="654" t="s">
        <v>250</v>
      </c>
      <c r="C11" s="655"/>
      <c r="D11" s="655"/>
      <c r="E11" s="655"/>
      <c r="F11" s="655"/>
      <c r="G11" s="655"/>
      <c r="H11" s="655"/>
      <c r="I11" s="655"/>
      <c r="J11" s="655"/>
      <c r="K11" s="655"/>
      <c r="L11" s="655"/>
      <c r="M11" s="655"/>
      <c r="N11" s="655"/>
      <c r="O11" s="655"/>
      <c r="P11" s="655"/>
      <c r="Q11" s="656"/>
      <c r="R11" s="657">
        <v>2825390</v>
      </c>
      <c r="S11" s="658"/>
      <c r="T11" s="658"/>
      <c r="U11" s="658"/>
      <c r="V11" s="658"/>
      <c r="W11" s="658"/>
      <c r="X11" s="658"/>
      <c r="Y11" s="659"/>
      <c r="Z11" s="660">
        <v>5.2</v>
      </c>
      <c r="AA11" s="661"/>
      <c r="AB11" s="661"/>
      <c r="AC11" s="662"/>
      <c r="AD11" s="663">
        <v>2825390</v>
      </c>
      <c r="AE11" s="658"/>
      <c r="AF11" s="658"/>
      <c r="AG11" s="658"/>
      <c r="AH11" s="658"/>
      <c r="AI11" s="658"/>
      <c r="AJ11" s="658"/>
      <c r="AK11" s="659"/>
      <c r="AL11" s="660">
        <v>11</v>
      </c>
      <c r="AM11" s="661"/>
      <c r="AN11" s="661"/>
      <c r="AO11" s="697"/>
      <c r="AP11" s="654" t="s">
        <v>251</v>
      </c>
      <c r="AQ11" s="655"/>
      <c r="AR11" s="655"/>
      <c r="AS11" s="655"/>
      <c r="AT11" s="655"/>
      <c r="AU11" s="655"/>
      <c r="AV11" s="655"/>
      <c r="AW11" s="655"/>
      <c r="AX11" s="655"/>
      <c r="AY11" s="655"/>
      <c r="AZ11" s="655"/>
      <c r="BA11" s="655"/>
      <c r="BB11" s="655"/>
      <c r="BC11" s="655"/>
      <c r="BD11" s="655"/>
      <c r="BE11" s="655"/>
      <c r="BF11" s="656"/>
      <c r="BG11" s="657">
        <v>665518</v>
      </c>
      <c r="BH11" s="658"/>
      <c r="BI11" s="658"/>
      <c r="BJ11" s="658"/>
      <c r="BK11" s="658"/>
      <c r="BL11" s="658"/>
      <c r="BM11" s="658"/>
      <c r="BN11" s="659"/>
      <c r="BO11" s="695">
        <v>3.9</v>
      </c>
      <c r="BP11" s="695"/>
      <c r="BQ11" s="695"/>
      <c r="BR11" s="695"/>
      <c r="BS11" s="696">
        <v>189570</v>
      </c>
      <c r="BT11" s="696"/>
      <c r="BU11" s="696"/>
      <c r="BV11" s="696"/>
      <c r="BW11" s="696"/>
      <c r="BX11" s="696"/>
      <c r="BY11" s="696"/>
      <c r="BZ11" s="696"/>
      <c r="CA11" s="696"/>
      <c r="CB11" s="736"/>
      <c r="CD11" s="654" t="s">
        <v>252</v>
      </c>
      <c r="CE11" s="655"/>
      <c r="CF11" s="655"/>
      <c r="CG11" s="655"/>
      <c r="CH11" s="655"/>
      <c r="CI11" s="655"/>
      <c r="CJ11" s="655"/>
      <c r="CK11" s="655"/>
      <c r="CL11" s="655"/>
      <c r="CM11" s="655"/>
      <c r="CN11" s="655"/>
      <c r="CO11" s="655"/>
      <c r="CP11" s="655"/>
      <c r="CQ11" s="656"/>
      <c r="CR11" s="657">
        <v>64987</v>
      </c>
      <c r="CS11" s="658"/>
      <c r="CT11" s="658"/>
      <c r="CU11" s="658"/>
      <c r="CV11" s="658"/>
      <c r="CW11" s="658"/>
      <c r="CX11" s="658"/>
      <c r="CY11" s="659"/>
      <c r="CZ11" s="695">
        <v>0.1</v>
      </c>
      <c r="DA11" s="695"/>
      <c r="DB11" s="695"/>
      <c r="DC11" s="695"/>
      <c r="DD11" s="663" t="s">
        <v>140</v>
      </c>
      <c r="DE11" s="658"/>
      <c r="DF11" s="658"/>
      <c r="DG11" s="658"/>
      <c r="DH11" s="658"/>
      <c r="DI11" s="658"/>
      <c r="DJ11" s="658"/>
      <c r="DK11" s="658"/>
      <c r="DL11" s="658"/>
      <c r="DM11" s="658"/>
      <c r="DN11" s="658"/>
      <c r="DO11" s="658"/>
      <c r="DP11" s="659"/>
      <c r="DQ11" s="663">
        <v>63856</v>
      </c>
      <c r="DR11" s="658"/>
      <c r="DS11" s="658"/>
      <c r="DT11" s="658"/>
      <c r="DU11" s="658"/>
      <c r="DV11" s="658"/>
      <c r="DW11" s="658"/>
      <c r="DX11" s="658"/>
      <c r="DY11" s="658"/>
      <c r="DZ11" s="658"/>
      <c r="EA11" s="658"/>
      <c r="EB11" s="658"/>
      <c r="EC11" s="694"/>
    </row>
    <row r="12" spans="2:143" ht="11.25" customHeight="1" x14ac:dyDescent="0.2">
      <c r="B12" s="654" t="s">
        <v>253</v>
      </c>
      <c r="C12" s="655"/>
      <c r="D12" s="655"/>
      <c r="E12" s="655"/>
      <c r="F12" s="655"/>
      <c r="G12" s="655"/>
      <c r="H12" s="655"/>
      <c r="I12" s="655"/>
      <c r="J12" s="655"/>
      <c r="K12" s="655"/>
      <c r="L12" s="655"/>
      <c r="M12" s="655"/>
      <c r="N12" s="655"/>
      <c r="O12" s="655"/>
      <c r="P12" s="655"/>
      <c r="Q12" s="656"/>
      <c r="R12" s="657">
        <v>20578</v>
      </c>
      <c r="S12" s="658"/>
      <c r="T12" s="658"/>
      <c r="U12" s="658"/>
      <c r="V12" s="658"/>
      <c r="W12" s="658"/>
      <c r="X12" s="658"/>
      <c r="Y12" s="659"/>
      <c r="Z12" s="695">
        <v>0</v>
      </c>
      <c r="AA12" s="695"/>
      <c r="AB12" s="695"/>
      <c r="AC12" s="695"/>
      <c r="AD12" s="696">
        <v>20578</v>
      </c>
      <c r="AE12" s="696"/>
      <c r="AF12" s="696"/>
      <c r="AG12" s="696"/>
      <c r="AH12" s="696"/>
      <c r="AI12" s="696"/>
      <c r="AJ12" s="696"/>
      <c r="AK12" s="696"/>
      <c r="AL12" s="660">
        <v>0.1</v>
      </c>
      <c r="AM12" s="661"/>
      <c r="AN12" s="661"/>
      <c r="AO12" s="697"/>
      <c r="AP12" s="654" t="s">
        <v>254</v>
      </c>
      <c r="AQ12" s="655"/>
      <c r="AR12" s="655"/>
      <c r="AS12" s="655"/>
      <c r="AT12" s="655"/>
      <c r="AU12" s="655"/>
      <c r="AV12" s="655"/>
      <c r="AW12" s="655"/>
      <c r="AX12" s="655"/>
      <c r="AY12" s="655"/>
      <c r="AZ12" s="655"/>
      <c r="BA12" s="655"/>
      <c r="BB12" s="655"/>
      <c r="BC12" s="655"/>
      <c r="BD12" s="655"/>
      <c r="BE12" s="655"/>
      <c r="BF12" s="656"/>
      <c r="BG12" s="657">
        <v>7379922</v>
      </c>
      <c r="BH12" s="658"/>
      <c r="BI12" s="658"/>
      <c r="BJ12" s="658"/>
      <c r="BK12" s="658"/>
      <c r="BL12" s="658"/>
      <c r="BM12" s="658"/>
      <c r="BN12" s="659"/>
      <c r="BO12" s="695">
        <v>43.2</v>
      </c>
      <c r="BP12" s="695"/>
      <c r="BQ12" s="695"/>
      <c r="BR12" s="695"/>
      <c r="BS12" s="696" t="s">
        <v>140</v>
      </c>
      <c r="BT12" s="696"/>
      <c r="BU12" s="696"/>
      <c r="BV12" s="696"/>
      <c r="BW12" s="696"/>
      <c r="BX12" s="696"/>
      <c r="BY12" s="696"/>
      <c r="BZ12" s="696"/>
      <c r="CA12" s="696"/>
      <c r="CB12" s="736"/>
      <c r="CD12" s="654" t="s">
        <v>255</v>
      </c>
      <c r="CE12" s="655"/>
      <c r="CF12" s="655"/>
      <c r="CG12" s="655"/>
      <c r="CH12" s="655"/>
      <c r="CI12" s="655"/>
      <c r="CJ12" s="655"/>
      <c r="CK12" s="655"/>
      <c r="CL12" s="655"/>
      <c r="CM12" s="655"/>
      <c r="CN12" s="655"/>
      <c r="CO12" s="655"/>
      <c r="CP12" s="655"/>
      <c r="CQ12" s="656"/>
      <c r="CR12" s="657">
        <v>771297</v>
      </c>
      <c r="CS12" s="658"/>
      <c r="CT12" s="658"/>
      <c r="CU12" s="658"/>
      <c r="CV12" s="658"/>
      <c r="CW12" s="658"/>
      <c r="CX12" s="658"/>
      <c r="CY12" s="659"/>
      <c r="CZ12" s="695">
        <v>1.5</v>
      </c>
      <c r="DA12" s="695"/>
      <c r="DB12" s="695"/>
      <c r="DC12" s="695"/>
      <c r="DD12" s="663" t="s">
        <v>140</v>
      </c>
      <c r="DE12" s="658"/>
      <c r="DF12" s="658"/>
      <c r="DG12" s="658"/>
      <c r="DH12" s="658"/>
      <c r="DI12" s="658"/>
      <c r="DJ12" s="658"/>
      <c r="DK12" s="658"/>
      <c r="DL12" s="658"/>
      <c r="DM12" s="658"/>
      <c r="DN12" s="658"/>
      <c r="DO12" s="658"/>
      <c r="DP12" s="659"/>
      <c r="DQ12" s="663">
        <v>367062</v>
      </c>
      <c r="DR12" s="658"/>
      <c r="DS12" s="658"/>
      <c r="DT12" s="658"/>
      <c r="DU12" s="658"/>
      <c r="DV12" s="658"/>
      <c r="DW12" s="658"/>
      <c r="DX12" s="658"/>
      <c r="DY12" s="658"/>
      <c r="DZ12" s="658"/>
      <c r="EA12" s="658"/>
      <c r="EB12" s="658"/>
      <c r="EC12" s="694"/>
    </row>
    <row r="13" spans="2:143" ht="11.25" customHeight="1" x14ac:dyDescent="0.2">
      <c r="B13" s="654" t="s">
        <v>256</v>
      </c>
      <c r="C13" s="655"/>
      <c r="D13" s="655"/>
      <c r="E13" s="655"/>
      <c r="F13" s="655"/>
      <c r="G13" s="655"/>
      <c r="H13" s="655"/>
      <c r="I13" s="655"/>
      <c r="J13" s="655"/>
      <c r="K13" s="655"/>
      <c r="L13" s="655"/>
      <c r="M13" s="655"/>
      <c r="N13" s="655"/>
      <c r="O13" s="655"/>
      <c r="P13" s="655"/>
      <c r="Q13" s="656"/>
      <c r="R13" s="657" t="s">
        <v>140</v>
      </c>
      <c r="S13" s="658"/>
      <c r="T13" s="658"/>
      <c r="U13" s="658"/>
      <c r="V13" s="658"/>
      <c r="W13" s="658"/>
      <c r="X13" s="658"/>
      <c r="Y13" s="659"/>
      <c r="Z13" s="695" t="s">
        <v>140</v>
      </c>
      <c r="AA13" s="695"/>
      <c r="AB13" s="695"/>
      <c r="AC13" s="695"/>
      <c r="AD13" s="696" t="s">
        <v>140</v>
      </c>
      <c r="AE13" s="696"/>
      <c r="AF13" s="696"/>
      <c r="AG13" s="696"/>
      <c r="AH13" s="696"/>
      <c r="AI13" s="696"/>
      <c r="AJ13" s="696"/>
      <c r="AK13" s="696"/>
      <c r="AL13" s="660" t="s">
        <v>237</v>
      </c>
      <c r="AM13" s="661"/>
      <c r="AN13" s="661"/>
      <c r="AO13" s="697"/>
      <c r="AP13" s="654" t="s">
        <v>257</v>
      </c>
      <c r="AQ13" s="655"/>
      <c r="AR13" s="655"/>
      <c r="AS13" s="655"/>
      <c r="AT13" s="655"/>
      <c r="AU13" s="655"/>
      <c r="AV13" s="655"/>
      <c r="AW13" s="655"/>
      <c r="AX13" s="655"/>
      <c r="AY13" s="655"/>
      <c r="AZ13" s="655"/>
      <c r="BA13" s="655"/>
      <c r="BB13" s="655"/>
      <c r="BC13" s="655"/>
      <c r="BD13" s="655"/>
      <c r="BE13" s="655"/>
      <c r="BF13" s="656"/>
      <c r="BG13" s="657">
        <v>7214342</v>
      </c>
      <c r="BH13" s="658"/>
      <c r="BI13" s="658"/>
      <c r="BJ13" s="658"/>
      <c r="BK13" s="658"/>
      <c r="BL13" s="658"/>
      <c r="BM13" s="658"/>
      <c r="BN13" s="659"/>
      <c r="BO13" s="695">
        <v>42.2</v>
      </c>
      <c r="BP13" s="695"/>
      <c r="BQ13" s="695"/>
      <c r="BR13" s="695"/>
      <c r="BS13" s="696" t="s">
        <v>237</v>
      </c>
      <c r="BT13" s="696"/>
      <c r="BU13" s="696"/>
      <c r="BV13" s="696"/>
      <c r="BW13" s="696"/>
      <c r="BX13" s="696"/>
      <c r="BY13" s="696"/>
      <c r="BZ13" s="696"/>
      <c r="CA13" s="696"/>
      <c r="CB13" s="736"/>
      <c r="CD13" s="654" t="s">
        <v>258</v>
      </c>
      <c r="CE13" s="655"/>
      <c r="CF13" s="655"/>
      <c r="CG13" s="655"/>
      <c r="CH13" s="655"/>
      <c r="CI13" s="655"/>
      <c r="CJ13" s="655"/>
      <c r="CK13" s="655"/>
      <c r="CL13" s="655"/>
      <c r="CM13" s="655"/>
      <c r="CN13" s="655"/>
      <c r="CO13" s="655"/>
      <c r="CP13" s="655"/>
      <c r="CQ13" s="656"/>
      <c r="CR13" s="657">
        <v>6440301</v>
      </c>
      <c r="CS13" s="658"/>
      <c r="CT13" s="658"/>
      <c r="CU13" s="658"/>
      <c r="CV13" s="658"/>
      <c r="CW13" s="658"/>
      <c r="CX13" s="658"/>
      <c r="CY13" s="659"/>
      <c r="CZ13" s="695">
        <v>12.2</v>
      </c>
      <c r="DA13" s="695"/>
      <c r="DB13" s="695"/>
      <c r="DC13" s="695"/>
      <c r="DD13" s="663">
        <v>1623467</v>
      </c>
      <c r="DE13" s="658"/>
      <c r="DF13" s="658"/>
      <c r="DG13" s="658"/>
      <c r="DH13" s="658"/>
      <c r="DI13" s="658"/>
      <c r="DJ13" s="658"/>
      <c r="DK13" s="658"/>
      <c r="DL13" s="658"/>
      <c r="DM13" s="658"/>
      <c r="DN13" s="658"/>
      <c r="DO13" s="658"/>
      <c r="DP13" s="659"/>
      <c r="DQ13" s="663">
        <v>4284531</v>
      </c>
      <c r="DR13" s="658"/>
      <c r="DS13" s="658"/>
      <c r="DT13" s="658"/>
      <c r="DU13" s="658"/>
      <c r="DV13" s="658"/>
      <c r="DW13" s="658"/>
      <c r="DX13" s="658"/>
      <c r="DY13" s="658"/>
      <c r="DZ13" s="658"/>
      <c r="EA13" s="658"/>
      <c r="EB13" s="658"/>
      <c r="EC13" s="694"/>
    </row>
    <row r="14" spans="2:143" ht="11.25" customHeight="1" x14ac:dyDescent="0.2">
      <c r="B14" s="654" t="s">
        <v>259</v>
      </c>
      <c r="C14" s="655"/>
      <c r="D14" s="655"/>
      <c r="E14" s="655"/>
      <c r="F14" s="655"/>
      <c r="G14" s="655"/>
      <c r="H14" s="655"/>
      <c r="I14" s="655"/>
      <c r="J14" s="655"/>
      <c r="K14" s="655"/>
      <c r="L14" s="655"/>
      <c r="M14" s="655"/>
      <c r="N14" s="655"/>
      <c r="O14" s="655"/>
      <c r="P14" s="655"/>
      <c r="Q14" s="656"/>
      <c r="R14" s="657">
        <v>1415</v>
      </c>
      <c r="S14" s="658"/>
      <c r="T14" s="658"/>
      <c r="U14" s="658"/>
      <c r="V14" s="658"/>
      <c r="W14" s="658"/>
      <c r="X14" s="658"/>
      <c r="Y14" s="659"/>
      <c r="Z14" s="695">
        <v>0</v>
      </c>
      <c r="AA14" s="695"/>
      <c r="AB14" s="695"/>
      <c r="AC14" s="695"/>
      <c r="AD14" s="696">
        <v>1415</v>
      </c>
      <c r="AE14" s="696"/>
      <c r="AF14" s="696"/>
      <c r="AG14" s="696"/>
      <c r="AH14" s="696"/>
      <c r="AI14" s="696"/>
      <c r="AJ14" s="696"/>
      <c r="AK14" s="696"/>
      <c r="AL14" s="660">
        <v>0</v>
      </c>
      <c r="AM14" s="661"/>
      <c r="AN14" s="661"/>
      <c r="AO14" s="697"/>
      <c r="AP14" s="654" t="s">
        <v>260</v>
      </c>
      <c r="AQ14" s="655"/>
      <c r="AR14" s="655"/>
      <c r="AS14" s="655"/>
      <c r="AT14" s="655"/>
      <c r="AU14" s="655"/>
      <c r="AV14" s="655"/>
      <c r="AW14" s="655"/>
      <c r="AX14" s="655"/>
      <c r="AY14" s="655"/>
      <c r="AZ14" s="655"/>
      <c r="BA14" s="655"/>
      <c r="BB14" s="655"/>
      <c r="BC14" s="655"/>
      <c r="BD14" s="655"/>
      <c r="BE14" s="655"/>
      <c r="BF14" s="656"/>
      <c r="BG14" s="657">
        <v>191828</v>
      </c>
      <c r="BH14" s="658"/>
      <c r="BI14" s="658"/>
      <c r="BJ14" s="658"/>
      <c r="BK14" s="658"/>
      <c r="BL14" s="658"/>
      <c r="BM14" s="658"/>
      <c r="BN14" s="659"/>
      <c r="BO14" s="695">
        <v>1.1000000000000001</v>
      </c>
      <c r="BP14" s="695"/>
      <c r="BQ14" s="695"/>
      <c r="BR14" s="695"/>
      <c r="BS14" s="696" t="s">
        <v>140</v>
      </c>
      <c r="BT14" s="696"/>
      <c r="BU14" s="696"/>
      <c r="BV14" s="696"/>
      <c r="BW14" s="696"/>
      <c r="BX14" s="696"/>
      <c r="BY14" s="696"/>
      <c r="BZ14" s="696"/>
      <c r="CA14" s="696"/>
      <c r="CB14" s="736"/>
      <c r="CD14" s="654" t="s">
        <v>261</v>
      </c>
      <c r="CE14" s="655"/>
      <c r="CF14" s="655"/>
      <c r="CG14" s="655"/>
      <c r="CH14" s="655"/>
      <c r="CI14" s="655"/>
      <c r="CJ14" s="655"/>
      <c r="CK14" s="655"/>
      <c r="CL14" s="655"/>
      <c r="CM14" s="655"/>
      <c r="CN14" s="655"/>
      <c r="CO14" s="655"/>
      <c r="CP14" s="655"/>
      <c r="CQ14" s="656"/>
      <c r="CR14" s="657">
        <v>1472358</v>
      </c>
      <c r="CS14" s="658"/>
      <c r="CT14" s="658"/>
      <c r="CU14" s="658"/>
      <c r="CV14" s="658"/>
      <c r="CW14" s="658"/>
      <c r="CX14" s="658"/>
      <c r="CY14" s="659"/>
      <c r="CZ14" s="695">
        <v>2.8</v>
      </c>
      <c r="DA14" s="695"/>
      <c r="DB14" s="695"/>
      <c r="DC14" s="695"/>
      <c r="DD14" s="663">
        <v>70448</v>
      </c>
      <c r="DE14" s="658"/>
      <c r="DF14" s="658"/>
      <c r="DG14" s="658"/>
      <c r="DH14" s="658"/>
      <c r="DI14" s="658"/>
      <c r="DJ14" s="658"/>
      <c r="DK14" s="658"/>
      <c r="DL14" s="658"/>
      <c r="DM14" s="658"/>
      <c r="DN14" s="658"/>
      <c r="DO14" s="658"/>
      <c r="DP14" s="659"/>
      <c r="DQ14" s="663">
        <v>1290748</v>
      </c>
      <c r="DR14" s="658"/>
      <c r="DS14" s="658"/>
      <c r="DT14" s="658"/>
      <c r="DU14" s="658"/>
      <c r="DV14" s="658"/>
      <c r="DW14" s="658"/>
      <c r="DX14" s="658"/>
      <c r="DY14" s="658"/>
      <c r="DZ14" s="658"/>
      <c r="EA14" s="658"/>
      <c r="EB14" s="658"/>
      <c r="EC14" s="694"/>
    </row>
    <row r="15" spans="2:143" ht="11.25" customHeight="1" x14ac:dyDescent="0.2">
      <c r="B15" s="654" t="s">
        <v>262</v>
      </c>
      <c r="C15" s="655"/>
      <c r="D15" s="655"/>
      <c r="E15" s="655"/>
      <c r="F15" s="655"/>
      <c r="G15" s="655"/>
      <c r="H15" s="655"/>
      <c r="I15" s="655"/>
      <c r="J15" s="655"/>
      <c r="K15" s="655"/>
      <c r="L15" s="655"/>
      <c r="M15" s="655"/>
      <c r="N15" s="655"/>
      <c r="O15" s="655"/>
      <c r="P15" s="655"/>
      <c r="Q15" s="656"/>
      <c r="R15" s="657" t="s">
        <v>140</v>
      </c>
      <c r="S15" s="658"/>
      <c r="T15" s="658"/>
      <c r="U15" s="658"/>
      <c r="V15" s="658"/>
      <c r="W15" s="658"/>
      <c r="X15" s="658"/>
      <c r="Y15" s="659"/>
      <c r="Z15" s="695" t="s">
        <v>140</v>
      </c>
      <c r="AA15" s="695"/>
      <c r="AB15" s="695"/>
      <c r="AC15" s="695"/>
      <c r="AD15" s="696" t="s">
        <v>140</v>
      </c>
      <c r="AE15" s="696"/>
      <c r="AF15" s="696"/>
      <c r="AG15" s="696"/>
      <c r="AH15" s="696"/>
      <c r="AI15" s="696"/>
      <c r="AJ15" s="696"/>
      <c r="AK15" s="696"/>
      <c r="AL15" s="660" t="s">
        <v>237</v>
      </c>
      <c r="AM15" s="661"/>
      <c r="AN15" s="661"/>
      <c r="AO15" s="697"/>
      <c r="AP15" s="654" t="s">
        <v>263</v>
      </c>
      <c r="AQ15" s="655"/>
      <c r="AR15" s="655"/>
      <c r="AS15" s="655"/>
      <c r="AT15" s="655"/>
      <c r="AU15" s="655"/>
      <c r="AV15" s="655"/>
      <c r="AW15" s="655"/>
      <c r="AX15" s="655"/>
      <c r="AY15" s="655"/>
      <c r="AZ15" s="655"/>
      <c r="BA15" s="655"/>
      <c r="BB15" s="655"/>
      <c r="BC15" s="655"/>
      <c r="BD15" s="655"/>
      <c r="BE15" s="655"/>
      <c r="BF15" s="656"/>
      <c r="BG15" s="657">
        <v>860884</v>
      </c>
      <c r="BH15" s="658"/>
      <c r="BI15" s="658"/>
      <c r="BJ15" s="658"/>
      <c r="BK15" s="658"/>
      <c r="BL15" s="658"/>
      <c r="BM15" s="658"/>
      <c r="BN15" s="659"/>
      <c r="BO15" s="695">
        <v>5</v>
      </c>
      <c r="BP15" s="695"/>
      <c r="BQ15" s="695"/>
      <c r="BR15" s="695"/>
      <c r="BS15" s="696" t="s">
        <v>237</v>
      </c>
      <c r="BT15" s="696"/>
      <c r="BU15" s="696"/>
      <c r="BV15" s="696"/>
      <c r="BW15" s="696"/>
      <c r="BX15" s="696"/>
      <c r="BY15" s="696"/>
      <c r="BZ15" s="696"/>
      <c r="CA15" s="696"/>
      <c r="CB15" s="736"/>
      <c r="CD15" s="654" t="s">
        <v>264</v>
      </c>
      <c r="CE15" s="655"/>
      <c r="CF15" s="655"/>
      <c r="CG15" s="655"/>
      <c r="CH15" s="655"/>
      <c r="CI15" s="655"/>
      <c r="CJ15" s="655"/>
      <c r="CK15" s="655"/>
      <c r="CL15" s="655"/>
      <c r="CM15" s="655"/>
      <c r="CN15" s="655"/>
      <c r="CO15" s="655"/>
      <c r="CP15" s="655"/>
      <c r="CQ15" s="656"/>
      <c r="CR15" s="657">
        <v>7023294</v>
      </c>
      <c r="CS15" s="658"/>
      <c r="CT15" s="658"/>
      <c r="CU15" s="658"/>
      <c r="CV15" s="658"/>
      <c r="CW15" s="658"/>
      <c r="CX15" s="658"/>
      <c r="CY15" s="659"/>
      <c r="CZ15" s="695">
        <v>13.4</v>
      </c>
      <c r="DA15" s="695"/>
      <c r="DB15" s="695"/>
      <c r="DC15" s="695"/>
      <c r="DD15" s="663">
        <v>1987698</v>
      </c>
      <c r="DE15" s="658"/>
      <c r="DF15" s="658"/>
      <c r="DG15" s="658"/>
      <c r="DH15" s="658"/>
      <c r="DI15" s="658"/>
      <c r="DJ15" s="658"/>
      <c r="DK15" s="658"/>
      <c r="DL15" s="658"/>
      <c r="DM15" s="658"/>
      <c r="DN15" s="658"/>
      <c r="DO15" s="658"/>
      <c r="DP15" s="659"/>
      <c r="DQ15" s="663">
        <v>3896146</v>
      </c>
      <c r="DR15" s="658"/>
      <c r="DS15" s="658"/>
      <c r="DT15" s="658"/>
      <c r="DU15" s="658"/>
      <c r="DV15" s="658"/>
      <c r="DW15" s="658"/>
      <c r="DX15" s="658"/>
      <c r="DY15" s="658"/>
      <c r="DZ15" s="658"/>
      <c r="EA15" s="658"/>
      <c r="EB15" s="658"/>
      <c r="EC15" s="694"/>
    </row>
    <row r="16" spans="2:143" ht="11.25" customHeight="1" x14ac:dyDescent="0.2">
      <c r="B16" s="654" t="s">
        <v>265</v>
      </c>
      <c r="C16" s="655"/>
      <c r="D16" s="655"/>
      <c r="E16" s="655"/>
      <c r="F16" s="655"/>
      <c r="G16" s="655"/>
      <c r="H16" s="655"/>
      <c r="I16" s="655"/>
      <c r="J16" s="655"/>
      <c r="K16" s="655"/>
      <c r="L16" s="655"/>
      <c r="M16" s="655"/>
      <c r="N16" s="655"/>
      <c r="O16" s="655"/>
      <c r="P16" s="655"/>
      <c r="Q16" s="656"/>
      <c r="R16" s="657">
        <v>42347</v>
      </c>
      <c r="S16" s="658"/>
      <c r="T16" s="658"/>
      <c r="U16" s="658"/>
      <c r="V16" s="658"/>
      <c r="W16" s="658"/>
      <c r="X16" s="658"/>
      <c r="Y16" s="659"/>
      <c r="Z16" s="695">
        <v>0.1</v>
      </c>
      <c r="AA16" s="695"/>
      <c r="AB16" s="695"/>
      <c r="AC16" s="695"/>
      <c r="AD16" s="696">
        <v>42347</v>
      </c>
      <c r="AE16" s="696"/>
      <c r="AF16" s="696"/>
      <c r="AG16" s="696"/>
      <c r="AH16" s="696"/>
      <c r="AI16" s="696"/>
      <c r="AJ16" s="696"/>
      <c r="AK16" s="696"/>
      <c r="AL16" s="660">
        <v>0.2</v>
      </c>
      <c r="AM16" s="661"/>
      <c r="AN16" s="661"/>
      <c r="AO16" s="697"/>
      <c r="AP16" s="654" t="s">
        <v>266</v>
      </c>
      <c r="AQ16" s="655"/>
      <c r="AR16" s="655"/>
      <c r="AS16" s="655"/>
      <c r="AT16" s="655"/>
      <c r="AU16" s="655"/>
      <c r="AV16" s="655"/>
      <c r="AW16" s="655"/>
      <c r="AX16" s="655"/>
      <c r="AY16" s="655"/>
      <c r="AZ16" s="655"/>
      <c r="BA16" s="655"/>
      <c r="BB16" s="655"/>
      <c r="BC16" s="655"/>
      <c r="BD16" s="655"/>
      <c r="BE16" s="655"/>
      <c r="BF16" s="656"/>
      <c r="BG16" s="657" t="s">
        <v>140</v>
      </c>
      <c r="BH16" s="658"/>
      <c r="BI16" s="658"/>
      <c r="BJ16" s="658"/>
      <c r="BK16" s="658"/>
      <c r="BL16" s="658"/>
      <c r="BM16" s="658"/>
      <c r="BN16" s="659"/>
      <c r="BO16" s="695" t="s">
        <v>140</v>
      </c>
      <c r="BP16" s="695"/>
      <c r="BQ16" s="695"/>
      <c r="BR16" s="695"/>
      <c r="BS16" s="696" t="s">
        <v>140</v>
      </c>
      <c r="BT16" s="696"/>
      <c r="BU16" s="696"/>
      <c r="BV16" s="696"/>
      <c r="BW16" s="696"/>
      <c r="BX16" s="696"/>
      <c r="BY16" s="696"/>
      <c r="BZ16" s="696"/>
      <c r="CA16" s="696"/>
      <c r="CB16" s="736"/>
      <c r="CD16" s="654" t="s">
        <v>267</v>
      </c>
      <c r="CE16" s="655"/>
      <c r="CF16" s="655"/>
      <c r="CG16" s="655"/>
      <c r="CH16" s="655"/>
      <c r="CI16" s="655"/>
      <c r="CJ16" s="655"/>
      <c r="CK16" s="655"/>
      <c r="CL16" s="655"/>
      <c r="CM16" s="655"/>
      <c r="CN16" s="655"/>
      <c r="CO16" s="655"/>
      <c r="CP16" s="655"/>
      <c r="CQ16" s="656"/>
      <c r="CR16" s="657" t="s">
        <v>140</v>
      </c>
      <c r="CS16" s="658"/>
      <c r="CT16" s="658"/>
      <c r="CU16" s="658"/>
      <c r="CV16" s="658"/>
      <c r="CW16" s="658"/>
      <c r="CX16" s="658"/>
      <c r="CY16" s="659"/>
      <c r="CZ16" s="695" t="s">
        <v>140</v>
      </c>
      <c r="DA16" s="695"/>
      <c r="DB16" s="695"/>
      <c r="DC16" s="695"/>
      <c r="DD16" s="663" t="s">
        <v>140</v>
      </c>
      <c r="DE16" s="658"/>
      <c r="DF16" s="658"/>
      <c r="DG16" s="658"/>
      <c r="DH16" s="658"/>
      <c r="DI16" s="658"/>
      <c r="DJ16" s="658"/>
      <c r="DK16" s="658"/>
      <c r="DL16" s="658"/>
      <c r="DM16" s="658"/>
      <c r="DN16" s="658"/>
      <c r="DO16" s="658"/>
      <c r="DP16" s="659"/>
      <c r="DQ16" s="663" t="s">
        <v>237</v>
      </c>
      <c r="DR16" s="658"/>
      <c r="DS16" s="658"/>
      <c r="DT16" s="658"/>
      <c r="DU16" s="658"/>
      <c r="DV16" s="658"/>
      <c r="DW16" s="658"/>
      <c r="DX16" s="658"/>
      <c r="DY16" s="658"/>
      <c r="DZ16" s="658"/>
      <c r="EA16" s="658"/>
      <c r="EB16" s="658"/>
      <c r="EC16" s="694"/>
    </row>
    <row r="17" spans="2:133" ht="11.25" customHeight="1" x14ac:dyDescent="0.2">
      <c r="B17" s="654" t="s">
        <v>268</v>
      </c>
      <c r="C17" s="655"/>
      <c r="D17" s="655"/>
      <c r="E17" s="655"/>
      <c r="F17" s="655"/>
      <c r="G17" s="655"/>
      <c r="H17" s="655"/>
      <c r="I17" s="655"/>
      <c r="J17" s="655"/>
      <c r="K17" s="655"/>
      <c r="L17" s="655"/>
      <c r="M17" s="655"/>
      <c r="N17" s="655"/>
      <c r="O17" s="655"/>
      <c r="P17" s="655"/>
      <c r="Q17" s="656"/>
      <c r="R17" s="657">
        <v>286965</v>
      </c>
      <c r="S17" s="658"/>
      <c r="T17" s="658"/>
      <c r="U17" s="658"/>
      <c r="V17" s="658"/>
      <c r="W17" s="658"/>
      <c r="X17" s="658"/>
      <c r="Y17" s="659"/>
      <c r="Z17" s="695">
        <v>0.5</v>
      </c>
      <c r="AA17" s="695"/>
      <c r="AB17" s="695"/>
      <c r="AC17" s="695"/>
      <c r="AD17" s="696">
        <v>286965</v>
      </c>
      <c r="AE17" s="696"/>
      <c r="AF17" s="696"/>
      <c r="AG17" s="696"/>
      <c r="AH17" s="696"/>
      <c r="AI17" s="696"/>
      <c r="AJ17" s="696"/>
      <c r="AK17" s="696"/>
      <c r="AL17" s="660">
        <v>1.1000000000000001</v>
      </c>
      <c r="AM17" s="661"/>
      <c r="AN17" s="661"/>
      <c r="AO17" s="697"/>
      <c r="AP17" s="654" t="s">
        <v>269</v>
      </c>
      <c r="AQ17" s="655"/>
      <c r="AR17" s="655"/>
      <c r="AS17" s="655"/>
      <c r="AT17" s="655"/>
      <c r="AU17" s="655"/>
      <c r="AV17" s="655"/>
      <c r="AW17" s="655"/>
      <c r="AX17" s="655"/>
      <c r="AY17" s="655"/>
      <c r="AZ17" s="655"/>
      <c r="BA17" s="655"/>
      <c r="BB17" s="655"/>
      <c r="BC17" s="655"/>
      <c r="BD17" s="655"/>
      <c r="BE17" s="655"/>
      <c r="BF17" s="656"/>
      <c r="BG17" s="657" t="s">
        <v>237</v>
      </c>
      <c r="BH17" s="658"/>
      <c r="BI17" s="658"/>
      <c r="BJ17" s="658"/>
      <c r="BK17" s="658"/>
      <c r="BL17" s="658"/>
      <c r="BM17" s="658"/>
      <c r="BN17" s="659"/>
      <c r="BO17" s="695" t="s">
        <v>140</v>
      </c>
      <c r="BP17" s="695"/>
      <c r="BQ17" s="695"/>
      <c r="BR17" s="695"/>
      <c r="BS17" s="696" t="s">
        <v>140</v>
      </c>
      <c r="BT17" s="696"/>
      <c r="BU17" s="696"/>
      <c r="BV17" s="696"/>
      <c r="BW17" s="696"/>
      <c r="BX17" s="696"/>
      <c r="BY17" s="696"/>
      <c r="BZ17" s="696"/>
      <c r="CA17" s="696"/>
      <c r="CB17" s="736"/>
      <c r="CD17" s="654" t="s">
        <v>270</v>
      </c>
      <c r="CE17" s="655"/>
      <c r="CF17" s="655"/>
      <c r="CG17" s="655"/>
      <c r="CH17" s="655"/>
      <c r="CI17" s="655"/>
      <c r="CJ17" s="655"/>
      <c r="CK17" s="655"/>
      <c r="CL17" s="655"/>
      <c r="CM17" s="655"/>
      <c r="CN17" s="655"/>
      <c r="CO17" s="655"/>
      <c r="CP17" s="655"/>
      <c r="CQ17" s="656"/>
      <c r="CR17" s="657">
        <v>3780961</v>
      </c>
      <c r="CS17" s="658"/>
      <c r="CT17" s="658"/>
      <c r="CU17" s="658"/>
      <c r="CV17" s="658"/>
      <c r="CW17" s="658"/>
      <c r="CX17" s="658"/>
      <c r="CY17" s="659"/>
      <c r="CZ17" s="695">
        <v>7.2</v>
      </c>
      <c r="DA17" s="695"/>
      <c r="DB17" s="695"/>
      <c r="DC17" s="695"/>
      <c r="DD17" s="663" t="s">
        <v>140</v>
      </c>
      <c r="DE17" s="658"/>
      <c r="DF17" s="658"/>
      <c r="DG17" s="658"/>
      <c r="DH17" s="658"/>
      <c r="DI17" s="658"/>
      <c r="DJ17" s="658"/>
      <c r="DK17" s="658"/>
      <c r="DL17" s="658"/>
      <c r="DM17" s="658"/>
      <c r="DN17" s="658"/>
      <c r="DO17" s="658"/>
      <c r="DP17" s="659"/>
      <c r="DQ17" s="663">
        <v>3780961</v>
      </c>
      <c r="DR17" s="658"/>
      <c r="DS17" s="658"/>
      <c r="DT17" s="658"/>
      <c r="DU17" s="658"/>
      <c r="DV17" s="658"/>
      <c r="DW17" s="658"/>
      <c r="DX17" s="658"/>
      <c r="DY17" s="658"/>
      <c r="DZ17" s="658"/>
      <c r="EA17" s="658"/>
      <c r="EB17" s="658"/>
      <c r="EC17" s="694"/>
    </row>
    <row r="18" spans="2:133" ht="11.25" customHeight="1" x14ac:dyDescent="0.2">
      <c r="B18" s="654" t="s">
        <v>271</v>
      </c>
      <c r="C18" s="655"/>
      <c r="D18" s="655"/>
      <c r="E18" s="655"/>
      <c r="F18" s="655"/>
      <c r="G18" s="655"/>
      <c r="H18" s="655"/>
      <c r="I18" s="655"/>
      <c r="J18" s="655"/>
      <c r="K18" s="655"/>
      <c r="L18" s="655"/>
      <c r="M18" s="655"/>
      <c r="N18" s="655"/>
      <c r="O18" s="655"/>
      <c r="P18" s="655"/>
      <c r="Q18" s="656"/>
      <c r="R18" s="657">
        <v>116707</v>
      </c>
      <c r="S18" s="658"/>
      <c r="T18" s="658"/>
      <c r="U18" s="658"/>
      <c r="V18" s="658"/>
      <c r="W18" s="658"/>
      <c r="X18" s="658"/>
      <c r="Y18" s="659"/>
      <c r="Z18" s="695">
        <v>0.2</v>
      </c>
      <c r="AA18" s="695"/>
      <c r="AB18" s="695"/>
      <c r="AC18" s="695"/>
      <c r="AD18" s="696">
        <v>116707</v>
      </c>
      <c r="AE18" s="696"/>
      <c r="AF18" s="696"/>
      <c r="AG18" s="696"/>
      <c r="AH18" s="696"/>
      <c r="AI18" s="696"/>
      <c r="AJ18" s="696"/>
      <c r="AK18" s="696"/>
      <c r="AL18" s="660">
        <v>0.5</v>
      </c>
      <c r="AM18" s="661"/>
      <c r="AN18" s="661"/>
      <c r="AO18" s="697"/>
      <c r="AP18" s="654" t="s">
        <v>272</v>
      </c>
      <c r="AQ18" s="655"/>
      <c r="AR18" s="655"/>
      <c r="AS18" s="655"/>
      <c r="AT18" s="655"/>
      <c r="AU18" s="655"/>
      <c r="AV18" s="655"/>
      <c r="AW18" s="655"/>
      <c r="AX18" s="655"/>
      <c r="AY18" s="655"/>
      <c r="AZ18" s="655"/>
      <c r="BA18" s="655"/>
      <c r="BB18" s="655"/>
      <c r="BC18" s="655"/>
      <c r="BD18" s="655"/>
      <c r="BE18" s="655"/>
      <c r="BF18" s="656"/>
      <c r="BG18" s="657" t="s">
        <v>237</v>
      </c>
      <c r="BH18" s="658"/>
      <c r="BI18" s="658"/>
      <c r="BJ18" s="658"/>
      <c r="BK18" s="658"/>
      <c r="BL18" s="658"/>
      <c r="BM18" s="658"/>
      <c r="BN18" s="659"/>
      <c r="BO18" s="695" t="s">
        <v>140</v>
      </c>
      <c r="BP18" s="695"/>
      <c r="BQ18" s="695"/>
      <c r="BR18" s="695"/>
      <c r="BS18" s="696" t="s">
        <v>237</v>
      </c>
      <c r="BT18" s="696"/>
      <c r="BU18" s="696"/>
      <c r="BV18" s="696"/>
      <c r="BW18" s="696"/>
      <c r="BX18" s="696"/>
      <c r="BY18" s="696"/>
      <c r="BZ18" s="696"/>
      <c r="CA18" s="696"/>
      <c r="CB18" s="736"/>
      <c r="CD18" s="654" t="s">
        <v>273</v>
      </c>
      <c r="CE18" s="655"/>
      <c r="CF18" s="655"/>
      <c r="CG18" s="655"/>
      <c r="CH18" s="655"/>
      <c r="CI18" s="655"/>
      <c r="CJ18" s="655"/>
      <c r="CK18" s="655"/>
      <c r="CL18" s="655"/>
      <c r="CM18" s="655"/>
      <c r="CN18" s="655"/>
      <c r="CO18" s="655"/>
      <c r="CP18" s="655"/>
      <c r="CQ18" s="656"/>
      <c r="CR18" s="657" t="s">
        <v>140</v>
      </c>
      <c r="CS18" s="658"/>
      <c r="CT18" s="658"/>
      <c r="CU18" s="658"/>
      <c r="CV18" s="658"/>
      <c r="CW18" s="658"/>
      <c r="CX18" s="658"/>
      <c r="CY18" s="659"/>
      <c r="CZ18" s="695" t="s">
        <v>237</v>
      </c>
      <c r="DA18" s="695"/>
      <c r="DB18" s="695"/>
      <c r="DC18" s="695"/>
      <c r="DD18" s="663" t="s">
        <v>237</v>
      </c>
      <c r="DE18" s="658"/>
      <c r="DF18" s="658"/>
      <c r="DG18" s="658"/>
      <c r="DH18" s="658"/>
      <c r="DI18" s="658"/>
      <c r="DJ18" s="658"/>
      <c r="DK18" s="658"/>
      <c r="DL18" s="658"/>
      <c r="DM18" s="658"/>
      <c r="DN18" s="658"/>
      <c r="DO18" s="658"/>
      <c r="DP18" s="659"/>
      <c r="DQ18" s="663" t="s">
        <v>140</v>
      </c>
      <c r="DR18" s="658"/>
      <c r="DS18" s="658"/>
      <c r="DT18" s="658"/>
      <c r="DU18" s="658"/>
      <c r="DV18" s="658"/>
      <c r="DW18" s="658"/>
      <c r="DX18" s="658"/>
      <c r="DY18" s="658"/>
      <c r="DZ18" s="658"/>
      <c r="EA18" s="658"/>
      <c r="EB18" s="658"/>
      <c r="EC18" s="694"/>
    </row>
    <row r="19" spans="2:133" ht="11.25" customHeight="1" x14ac:dyDescent="0.2">
      <c r="B19" s="654" t="s">
        <v>274</v>
      </c>
      <c r="C19" s="655"/>
      <c r="D19" s="655"/>
      <c r="E19" s="655"/>
      <c r="F19" s="655"/>
      <c r="G19" s="655"/>
      <c r="H19" s="655"/>
      <c r="I19" s="655"/>
      <c r="J19" s="655"/>
      <c r="K19" s="655"/>
      <c r="L19" s="655"/>
      <c r="M19" s="655"/>
      <c r="N19" s="655"/>
      <c r="O19" s="655"/>
      <c r="P19" s="655"/>
      <c r="Q19" s="656"/>
      <c r="R19" s="657">
        <v>113734</v>
      </c>
      <c r="S19" s="658"/>
      <c r="T19" s="658"/>
      <c r="U19" s="658"/>
      <c r="V19" s="658"/>
      <c r="W19" s="658"/>
      <c r="X19" s="658"/>
      <c r="Y19" s="659"/>
      <c r="Z19" s="695">
        <v>0.2</v>
      </c>
      <c r="AA19" s="695"/>
      <c r="AB19" s="695"/>
      <c r="AC19" s="695"/>
      <c r="AD19" s="696">
        <v>113734</v>
      </c>
      <c r="AE19" s="696"/>
      <c r="AF19" s="696"/>
      <c r="AG19" s="696"/>
      <c r="AH19" s="696"/>
      <c r="AI19" s="696"/>
      <c r="AJ19" s="696"/>
      <c r="AK19" s="696"/>
      <c r="AL19" s="660">
        <v>0.4</v>
      </c>
      <c r="AM19" s="661"/>
      <c r="AN19" s="661"/>
      <c r="AO19" s="697"/>
      <c r="AP19" s="654" t="s">
        <v>275</v>
      </c>
      <c r="AQ19" s="655"/>
      <c r="AR19" s="655"/>
      <c r="AS19" s="655"/>
      <c r="AT19" s="655"/>
      <c r="AU19" s="655"/>
      <c r="AV19" s="655"/>
      <c r="AW19" s="655"/>
      <c r="AX19" s="655"/>
      <c r="AY19" s="655"/>
      <c r="AZ19" s="655"/>
      <c r="BA19" s="655"/>
      <c r="BB19" s="655"/>
      <c r="BC19" s="655"/>
      <c r="BD19" s="655"/>
      <c r="BE19" s="655"/>
      <c r="BF19" s="656"/>
      <c r="BG19" s="657">
        <v>1527695</v>
      </c>
      <c r="BH19" s="658"/>
      <c r="BI19" s="658"/>
      <c r="BJ19" s="658"/>
      <c r="BK19" s="658"/>
      <c r="BL19" s="658"/>
      <c r="BM19" s="658"/>
      <c r="BN19" s="659"/>
      <c r="BO19" s="695">
        <v>8.9</v>
      </c>
      <c r="BP19" s="695"/>
      <c r="BQ19" s="695"/>
      <c r="BR19" s="695"/>
      <c r="BS19" s="696" t="s">
        <v>237</v>
      </c>
      <c r="BT19" s="696"/>
      <c r="BU19" s="696"/>
      <c r="BV19" s="696"/>
      <c r="BW19" s="696"/>
      <c r="BX19" s="696"/>
      <c r="BY19" s="696"/>
      <c r="BZ19" s="696"/>
      <c r="CA19" s="696"/>
      <c r="CB19" s="736"/>
      <c r="CD19" s="654" t="s">
        <v>276</v>
      </c>
      <c r="CE19" s="655"/>
      <c r="CF19" s="655"/>
      <c r="CG19" s="655"/>
      <c r="CH19" s="655"/>
      <c r="CI19" s="655"/>
      <c r="CJ19" s="655"/>
      <c r="CK19" s="655"/>
      <c r="CL19" s="655"/>
      <c r="CM19" s="655"/>
      <c r="CN19" s="655"/>
      <c r="CO19" s="655"/>
      <c r="CP19" s="655"/>
      <c r="CQ19" s="656"/>
      <c r="CR19" s="657" t="s">
        <v>237</v>
      </c>
      <c r="CS19" s="658"/>
      <c r="CT19" s="658"/>
      <c r="CU19" s="658"/>
      <c r="CV19" s="658"/>
      <c r="CW19" s="658"/>
      <c r="CX19" s="658"/>
      <c r="CY19" s="659"/>
      <c r="CZ19" s="695" t="s">
        <v>140</v>
      </c>
      <c r="DA19" s="695"/>
      <c r="DB19" s="695"/>
      <c r="DC19" s="695"/>
      <c r="DD19" s="663" t="s">
        <v>237</v>
      </c>
      <c r="DE19" s="658"/>
      <c r="DF19" s="658"/>
      <c r="DG19" s="658"/>
      <c r="DH19" s="658"/>
      <c r="DI19" s="658"/>
      <c r="DJ19" s="658"/>
      <c r="DK19" s="658"/>
      <c r="DL19" s="658"/>
      <c r="DM19" s="658"/>
      <c r="DN19" s="658"/>
      <c r="DO19" s="658"/>
      <c r="DP19" s="659"/>
      <c r="DQ19" s="663" t="s">
        <v>237</v>
      </c>
      <c r="DR19" s="658"/>
      <c r="DS19" s="658"/>
      <c r="DT19" s="658"/>
      <c r="DU19" s="658"/>
      <c r="DV19" s="658"/>
      <c r="DW19" s="658"/>
      <c r="DX19" s="658"/>
      <c r="DY19" s="658"/>
      <c r="DZ19" s="658"/>
      <c r="EA19" s="658"/>
      <c r="EB19" s="658"/>
      <c r="EC19" s="694"/>
    </row>
    <row r="20" spans="2:133" ht="11.25" customHeight="1" x14ac:dyDescent="0.2">
      <c r="B20" s="724" t="s">
        <v>277</v>
      </c>
      <c r="C20" s="725"/>
      <c r="D20" s="725"/>
      <c r="E20" s="725"/>
      <c r="F20" s="725"/>
      <c r="G20" s="725"/>
      <c r="H20" s="725"/>
      <c r="I20" s="725"/>
      <c r="J20" s="725"/>
      <c r="K20" s="725"/>
      <c r="L20" s="725"/>
      <c r="M20" s="725"/>
      <c r="N20" s="725"/>
      <c r="O20" s="725"/>
      <c r="P20" s="725"/>
      <c r="Q20" s="726"/>
      <c r="R20" s="657">
        <v>2973</v>
      </c>
      <c r="S20" s="658"/>
      <c r="T20" s="658"/>
      <c r="U20" s="658"/>
      <c r="V20" s="658"/>
      <c r="W20" s="658"/>
      <c r="X20" s="658"/>
      <c r="Y20" s="659"/>
      <c r="Z20" s="695">
        <v>0</v>
      </c>
      <c r="AA20" s="695"/>
      <c r="AB20" s="695"/>
      <c r="AC20" s="695"/>
      <c r="AD20" s="696">
        <v>2973</v>
      </c>
      <c r="AE20" s="696"/>
      <c r="AF20" s="696"/>
      <c r="AG20" s="696"/>
      <c r="AH20" s="696"/>
      <c r="AI20" s="696"/>
      <c r="AJ20" s="696"/>
      <c r="AK20" s="696"/>
      <c r="AL20" s="660">
        <v>0</v>
      </c>
      <c r="AM20" s="661"/>
      <c r="AN20" s="661"/>
      <c r="AO20" s="697"/>
      <c r="AP20" s="654" t="s">
        <v>278</v>
      </c>
      <c r="AQ20" s="655"/>
      <c r="AR20" s="655"/>
      <c r="AS20" s="655"/>
      <c r="AT20" s="655"/>
      <c r="AU20" s="655"/>
      <c r="AV20" s="655"/>
      <c r="AW20" s="655"/>
      <c r="AX20" s="655"/>
      <c r="AY20" s="655"/>
      <c r="AZ20" s="655"/>
      <c r="BA20" s="655"/>
      <c r="BB20" s="655"/>
      <c r="BC20" s="655"/>
      <c r="BD20" s="655"/>
      <c r="BE20" s="655"/>
      <c r="BF20" s="656"/>
      <c r="BG20" s="657">
        <v>1527695</v>
      </c>
      <c r="BH20" s="658"/>
      <c r="BI20" s="658"/>
      <c r="BJ20" s="658"/>
      <c r="BK20" s="658"/>
      <c r="BL20" s="658"/>
      <c r="BM20" s="658"/>
      <c r="BN20" s="659"/>
      <c r="BO20" s="695">
        <v>8.9</v>
      </c>
      <c r="BP20" s="695"/>
      <c r="BQ20" s="695"/>
      <c r="BR20" s="695"/>
      <c r="BS20" s="696" t="s">
        <v>140</v>
      </c>
      <c r="BT20" s="696"/>
      <c r="BU20" s="696"/>
      <c r="BV20" s="696"/>
      <c r="BW20" s="696"/>
      <c r="BX20" s="696"/>
      <c r="BY20" s="696"/>
      <c r="BZ20" s="696"/>
      <c r="CA20" s="696"/>
      <c r="CB20" s="736"/>
      <c r="CD20" s="654" t="s">
        <v>279</v>
      </c>
      <c r="CE20" s="655"/>
      <c r="CF20" s="655"/>
      <c r="CG20" s="655"/>
      <c r="CH20" s="655"/>
      <c r="CI20" s="655"/>
      <c r="CJ20" s="655"/>
      <c r="CK20" s="655"/>
      <c r="CL20" s="655"/>
      <c r="CM20" s="655"/>
      <c r="CN20" s="655"/>
      <c r="CO20" s="655"/>
      <c r="CP20" s="655"/>
      <c r="CQ20" s="656"/>
      <c r="CR20" s="657">
        <v>52574118</v>
      </c>
      <c r="CS20" s="658"/>
      <c r="CT20" s="658"/>
      <c r="CU20" s="658"/>
      <c r="CV20" s="658"/>
      <c r="CW20" s="658"/>
      <c r="CX20" s="658"/>
      <c r="CY20" s="659"/>
      <c r="CZ20" s="695">
        <v>100</v>
      </c>
      <c r="DA20" s="695"/>
      <c r="DB20" s="695"/>
      <c r="DC20" s="695"/>
      <c r="DD20" s="663">
        <v>3937717</v>
      </c>
      <c r="DE20" s="658"/>
      <c r="DF20" s="658"/>
      <c r="DG20" s="658"/>
      <c r="DH20" s="658"/>
      <c r="DI20" s="658"/>
      <c r="DJ20" s="658"/>
      <c r="DK20" s="658"/>
      <c r="DL20" s="658"/>
      <c r="DM20" s="658"/>
      <c r="DN20" s="658"/>
      <c r="DO20" s="658"/>
      <c r="DP20" s="659"/>
      <c r="DQ20" s="663">
        <v>32240410</v>
      </c>
      <c r="DR20" s="658"/>
      <c r="DS20" s="658"/>
      <c r="DT20" s="658"/>
      <c r="DU20" s="658"/>
      <c r="DV20" s="658"/>
      <c r="DW20" s="658"/>
      <c r="DX20" s="658"/>
      <c r="DY20" s="658"/>
      <c r="DZ20" s="658"/>
      <c r="EA20" s="658"/>
      <c r="EB20" s="658"/>
      <c r="EC20" s="694"/>
    </row>
    <row r="21" spans="2:133" ht="11.25" customHeight="1" x14ac:dyDescent="0.2">
      <c r="B21" s="654" t="s">
        <v>280</v>
      </c>
      <c r="C21" s="655"/>
      <c r="D21" s="655"/>
      <c r="E21" s="655"/>
      <c r="F21" s="655"/>
      <c r="G21" s="655"/>
      <c r="H21" s="655"/>
      <c r="I21" s="655"/>
      <c r="J21" s="655"/>
      <c r="K21" s="655"/>
      <c r="L21" s="655"/>
      <c r="M21" s="655"/>
      <c r="N21" s="655"/>
      <c r="O21" s="655"/>
      <c r="P21" s="655"/>
      <c r="Q21" s="656"/>
      <c r="R21" s="657">
        <v>6492507</v>
      </c>
      <c r="S21" s="658"/>
      <c r="T21" s="658"/>
      <c r="U21" s="658"/>
      <c r="V21" s="658"/>
      <c r="W21" s="658"/>
      <c r="X21" s="658"/>
      <c r="Y21" s="659"/>
      <c r="Z21" s="695">
        <v>12.1</v>
      </c>
      <c r="AA21" s="695"/>
      <c r="AB21" s="695"/>
      <c r="AC21" s="695"/>
      <c r="AD21" s="696">
        <v>6133198</v>
      </c>
      <c r="AE21" s="696"/>
      <c r="AF21" s="696"/>
      <c r="AG21" s="696"/>
      <c r="AH21" s="696"/>
      <c r="AI21" s="696"/>
      <c r="AJ21" s="696"/>
      <c r="AK21" s="696"/>
      <c r="AL21" s="660">
        <v>24</v>
      </c>
      <c r="AM21" s="661"/>
      <c r="AN21" s="661"/>
      <c r="AO21" s="697"/>
      <c r="AP21" s="654" t="s">
        <v>281</v>
      </c>
      <c r="AQ21" s="734"/>
      <c r="AR21" s="734"/>
      <c r="AS21" s="734"/>
      <c r="AT21" s="734"/>
      <c r="AU21" s="734"/>
      <c r="AV21" s="734"/>
      <c r="AW21" s="734"/>
      <c r="AX21" s="734"/>
      <c r="AY21" s="734"/>
      <c r="AZ21" s="734"/>
      <c r="BA21" s="734"/>
      <c r="BB21" s="734"/>
      <c r="BC21" s="734"/>
      <c r="BD21" s="734"/>
      <c r="BE21" s="734"/>
      <c r="BF21" s="735"/>
      <c r="BG21" s="657">
        <v>1555</v>
      </c>
      <c r="BH21" s="658"/>
      <c r="BI21" s="658"/>
      <c r="BJ21" s="658"/>
      <c r="BK21" s="658"/>
      <c r="BL21" s="658"/>
      <c r="BM21" s="658"/>
      <c r="BN21" s="659"/>
      <c r="BO21" s="695">
        <v>0</v>
      </c>
      <c r="BP21" s="695"/>
      <c r="BQ21" s="695"/>
      <c r="BR21" s="695"/>
      <c r="BS21" s="696" t="s">
        <v>237</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282</v>
      </c>
      <c r="C22" s="655"/>
      <c r="D22" s="655"/>
      <c r="E22" s="655"/>
      <c r="F22" s="655"/>
      <c r="G22" s="655"/>
      <c r="H22" s="655"/>
      <c r="I22" s="655"/>
      <c r="J22" s="655"/>
      <c r="K22" s="655"/>
      <c r="L22" s="655"/>
      <c r="M22" s="655"/>
      <c r="N22" s="655"/>
      <c r="O22" s="655"/>
      <c r="P22" s="655"/>
      <c r="Q22" s="656"/>
      <c r="R22" s="657">
        <v>6133198</v>
      </c>
      <c r="S22" s="658"/>
      <c r="T22" s="658"/>
      <c r="U22" s="658"/>
      <c r="V22" s="658"/>
      <c r="W22" s="658"/>
      <c r="X22" s="658"/>
      <c r="Y22" s="659"/>
      <c r="Z22" s="695">
        <v>11.4</v>
      </c>
      <c r="AA22" s="695"/>
      <c r="AB22" s="695"/>
      <c r="AC22" s="695"/>
      <c r="AD22" s="696">
        <v>6133198</v>
      </c>
      <c r="AE22" s="696"/>
      <c r="AF22" s="696"/>
      <c r="AG22" s="696"/>
      <c r="AH22" s="696"/>
      <c r="AI22" s="696"/>
      <c r="AJ22" s="696"/>
      <c r="AK22" s="696"/>
      <c r="AL22" s="660">
        <v>24</v>
      </c>
      <c r="AM22" s="661"/>
      <c r="AN22" s="661"/>
      <c r="AO22" s="697"/>
      <c r="AP22" s="654" t="s">
        <v>283</v>
      </c>
      <c r="AQ22" s="734"/>
      <c r="AR22" s="734"/>
      <c r="AS22" s="734"/>
      <c r="AT22" s="734"/>
      <c r="AU22" s="734"/>
      <c r="AV22" s="734"/>
      <c r="AW22" s="734"/>
      <c r="AX22" s="734"/>
      <c r="AY22" s="734"/>
      <c r="AZ22" s="734"/>
      <c r="BA22" s="734"/>
      <c r="BB22" s="734"/>
      <c r="BC22" s="734"/>
      <c r="BD22" s="734"/>
      <c r="BE22" s="734"/>
      <c r="BF22" s="735"/>
      <c r="BG22" s="657" t="s">
        <v>237</v>
      </c>
      <c r="BH22" s="658"/>
      <c r="BI22" s="658"/>
      <c r="BJ22" s="658"/>
      <c r="BK22" s="658"/>
      <c r="BL22" s="658"/>
      <c r="BM22" s="658"/>
      <c r="BN22" s="659"/>
      <c r="BO22" s="695" t="s">
        <v>140</v>
      </c>
      <c r="BP22" s="695"/>
      <c r="BQ22" s="695"/>
      <c r="BR22" s="695"/>
      <c r="BS22" s="696" t="s">
        <v>140</v>
      </c>
      <c r="BT22" s="696"/>
      <c r="BU22" s="696"/>
      <c r="BV22" s="696"/>
      <c r="BW22" s="696"/>
      <c r="BX22" s="696"/>
      <c r="BY22" s="696"/>
      <c r="BZ22" s="696"/>
      <c r="CA22" s="696"/>
      <c r="CB22" s="736"/>
      <c r="CD22" s="709" t="s">
        <v>284</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285</v>
      </c>
      <c r="C23" s="655"/>
      <c r="D23" s="655"/>
      <c r="E23" s="655"/>
      <c r="F23" s="655"/>
      <c r="G23" s="655"/>
      <c r="H23" s="655"/>
      <c r="I23" s="655"/>
      <c r="J23" s="655"/>
      <c r="K23" s="655"/>
      <c r="L23" s="655"/>
      <c r="M23" s="655"/>
      <c r="N23" s="655"/>
      <c r="O23" s="655"/>
      <c r="P23" s="655"/>
      <c r="Q23" s="656"/>
      <c r="R23" s="657">
        <v>359309</v>
      </c>
      <c r="S23" s="658"/>
      <c r="T23" s="658"/>
      <c r="U23" s="658"/>
      <c r="V23" s="658"/>
      <c r="W23" s="658"/>
      <c r="X23" s="658"/>
      <c r="Y23" s="659"/>
      <c r="Z23" s="695">
        <v>0.7</v>
      </c>
      <c r="AA23" s="695"/>
      <c r="AB23" s="695"/>
      <c r="AC23" s="695"/>
      <c r="AD23" s="696" t="s">
        <v>237</v>
      </c>
      <c r="AE23" s="696"/>
      <c r="AF23" s="696"/>
      <c r="AG23" s="696"/>
      <c r="AH23" s="696"/>
      <c r="AI23" s="696"/>
      <c r="AJ23" s="696"/>
      <c r="AK23" s="696"/>
      <c r="AL23" s="660" t="s">
        <v>140</v>
      </c>
      <c r="AM23" s="661"/>
      <c r="AN23" s="661"/>
      <c r="AO23" s="697"/>
      <c r="AP23" s="654" t="s">
        <v>286</v>
      </c>
      <c r="AQ23" s="734"/>
      <c r="AR23" s="734"/>
      <c r="AS23" s="734"/>
      <c r="AT23" s="734"/>
      <c r="AU23" s="734"/>
      <c r="AV23" s="734"/>
      <c r="AW23" s="734"/>
      <c r="AX23" s="734"/>
      <c r="AY23" s="734"/>
      <c r="AZ23" s="734"/>
      <c r="BA23" s="734"/>
      <c r="BB23" s="734"/>
      <c r="BC23" s="734"/>
      <c r="BD23" s="734"/>
      <c r="BE23" s="734"/>
      <c r="BF23" s="735"/>
      <c r="BG23" s="657">
        <v>1526140</v>
      </c>
      <c r="BH23" s="658"/>
      <c r="BI23" s="658"/>
      <c r="BJ23" s="658"/>
      <c r="BK23" s="658"/>
      <c r="BL23" s="658"/>
      <c r="BM23" s="658"/>
      <c r="BN23" s="659"/>
      <c r="BO23" s="695">
        <v>8.9</v>
      </c>
      <c r="BP23" s="695"/>
      <c r="BQ23" s="695"/>
      <c r="BR23" s="695"/>
      <c r="BS23" s="696" t="s">
        <v>237</v>
      </c>
      <c r="BT23" s="696"/>
      <c r="BU23" s="696"/>
      <c r="BV23" s="696"/>
      <c r="BW23" s="696"/>
      <c r="BX23" s="696"/>
      <c r="BY23" s="696"/>
      <c r="BZ23" s="696"/>
      <c r="CA23" s="696"/>
      <c r="CB23" s="736"/>
      <c r="CD23" s="709" t="s">
        <v>225</v>
      </c>
      <c r="CE23" s="710"/>
      <c r="CF23" s="710"/>
      <c r="CG23" s="710"/>
      <c r="CH23" s="710"/>
      <c r="CI23" s="710"/>
      <c r="CJ23" s="710"/>
      <c r="CK23" s="710"/>
      <c r="CL23" s="710"/>
      <c r="CM23" s="710"/>
      <c r="CN23" s="710"/>
      <c r="CO23" s="710"/>
      <c r="CP23" s="710"/>
      <c r="CQ23" s="711"/>
      <c r="CR23" s="709" t="s">
        <v>287</v>
      </c>
      <c r="CS23" s="710"/>
      <c r="CT23" s="710"/>
      <c r="CU23" s="710"/>
      <c r="CV23" s="710"/>
      <c r="CW23" s="710"/>
      <c r="CX23" s="710"/>
      <c r="CY23" s="711"/>
      <c r="CZ23" s="709" t="s">
        <v>288</v>
      </c>
      <c r="DA23" s="710"/>
      <c r="DB23" s="710"/>
      <c r="DC23" s="711"/>
      <c r="DD23" s="709" t="s">
        <v>289</v>
      </c>
      <c r="DE23" s="710"/>
      <c r="DF23" s="710"/>
      <c r="DG23" s="710"/>
      <c r="DH23" s="710"/>
      <c r="DI23" s="710"/>
      <c r="DJ23" s="710"/>
      <c r="DK23" s="711"/>
      <c r="DL23" s="747" t="s">
        <v>290</v>
      </c>
      <c r="DM23" s="748"/>
      <c r="DN23" s="748"/>
      <c r="DO23" s="748"/>
      <c r="DP23" s="748"/>
      <c r="DQ23" s="748"/>
      <c r="DR23" s="748"/>
      <c r="DS23" s="748"/>
      <c r="DT23" s="748"/>
      <c r="DU23" s="748"/>
      <c r="DV23" s="749"/>
      <c r="DW23" s="709" t="s">
        <v>291</v>
      </c>
      <c r="DX23" s="710"/>
      <c r="DY23" s="710"/>
      <c r="DZ23" s="710"/>
      <c r="EA23" s="710"/>
      <c r="EB23" s="710"/>
      <c r="EC23" s="711"/>
    </row>
    <row r="24" spans="2:133" ht="11.25" customHeight="1" x14ac:dyDescent="0.2">
      <c r="B24" s="654" t="s">
        <v>292</v>
      </c>
      <c r="C24" s="655"/>
      <c r="D24" s="655"/>
      <c r="E24" s="655"/>
      <c r="F24" s="655"/>
      <c r="G24" s="655"/>
      <c r="H24" s="655"/>
      <c r="I24" s="655"/>
      <c r="J24" s="655"/>
      <c r="K24" s="655"/>
      <c r="L24" s="655"/>
      <c r="M24" s="655"/>
      <c r="N24" s="655"/>
      <c r="O24" s="655"/>
      <c r="P24" s="655"/>
      <c r="Q24" s="656"/>
      <c r="R24" s="657" t="s">
        <v>237</v>
      </c>
      <c r="S24" s="658"/>
      <c r="T24" s="658"/>
      <c r="U24" s="658"/>
      <c r="V24" s="658"/>
      <c r="W24" s="658"/>
      <c r="X24" s="658"/>
      <c r="Y24" s="659"/>
      <c r="Z24" s="695" t="s">
        <v>140</v>
      </c>
      <c r="AA24" s="695"/>
      <c r="AB24" s="695"/>
      <c r="AC24" s="695"/>
      <c r="AD24" s="696" t="s">
        <v>140</v>
      </c>
      <c r="AE24" s="696"/>
      <c r="AF24" s="696"/>
      <c r="AG24" s="696"/>
      <c r="AH24" s="696"/>
      <c r="AI24" s="696"/>
      <c r="AJ24" s="696"/>
      <c r="AK24" s="696"/>
      <c r="AL24" s="660" t="s">
        <v>140</v>
      </c>
      <c r="AM24" s="661"/>
      <c r="AN24" s="661"/>
      <c r="AO24" s="697"/>
      <c r="AP24" s="654" t="s">
        <v>293</v>
      </c>
      <c r="AQ24" s="734"/>
      <c r="AR24" s="734"/>
      <c r="AS24" s="734"/>
      <c r="AT24" s="734"/>
      <c r="AU24" s="734"/>
      <c r="AV24" s="734"/>
      <c r="AW24" s="734"/>
      <c r="AX24" s="734"/>
      <c r="AY24" s="734"/>
      <c r="AZ24" s="734"/>
      <c r="BA24" s="734"/>
      <c r="BB24" s="734"/>
      <c r="BC24" s="734"/>
      <c r="BD24" s="734"/>
      <c r="BE24" s="734"/>
      <c r="BF24" s="735"/>
      <c r="BG24" s="657" t="s">
        <v>237</v>
      </c>
      <c r="BH24" s="658"/>
      <c r="BI24" s="658"/>
      <c r="BJ24" s="658"/>
      <c r="BK24" s="658"/>
      <c r="BL24" s="658"/>
      <c r="BM24" s="658"/>
      <c r="BN24" s="659"/>
      <c r="BO24" s="695" t="s">
        <v>140</v>
      </c>
      <c r="BP24" s="695"/>
      <c r="BQ24" s="695"/>
      <c r="BR24" s="695"/>
      <c r="BS24" s="696" t="s">
        <v>140</v>
      </c>
      <c r="BT24" s="696"/>
      <c r="BU24" s="696"/>
      <c r="BV24" s="696"/>
      <c r="BW24" s="696"/>
      <c r="BX24" s="696"/>
      <c r="BY24" s="696"/>
      <c r="BZ24" s="696"/>
      <c r="CA24" s="696"/>
      <c r="CB24" s="736"/>
      <c r="CD24" s="715" t="s">
        <v>294</v>
      </c>
      <c r="CE24" s="716"/>
      <c r="CF24" s="716"/>
      <c r="CG24" s="716"/>
      <c r="CH24" s="716"/>
      <c r="CI24" s="716"/>
      <c r="CJ24" s="716"/>
      <c r="CK24" s="716"/>
      <c r="CL24" s="716"/>
      <c r="CM24" s="716"/>
      <c r="CN24" s="716"/>
      <c r="CO24" s="716"/>
      <c r="CP24" s="716"/>
      <c r="CQ24" s="717"/>
      <c r="CR24" s="712">
        <v>24189503</v>
      </c>
      <c r="CS24" s="713"/>
      <c r="CT24" s="713"/>
      <c r="CU24" s="713"/>
      <c r="CV24" s="713"/>
      <c r="CW24" s="713"/>
      <c r="CX24" s="713"/>
      <c r="CY24" s="738"/>
      <c r="CZ24" s="739">
        <v>46</v>
      </c>
      <c r="DA24" s="721"/>
      <c r="DB24" s="721"/>
      <c r="DC24" s="741"/>
      <c r="DD24" s="737">
        <v>12596118</v>
      </c>
      <c r="DE24" s="713"/>
      <c r="DF24" s="713"/>
      <c r="DG24" s="713"/>
      <c r="DH24" s="713"/>
      <c r="DI24" s="713"/>
      <c r="DJ24" s="713"/>
      <c r="DK24" s="738"/>
      <c r="DL24" s="737">
        <v>12507992</v>
      </c>
      <c r="DM24" s="713"/>
      <c r="DN24" s="713"/>
      <c r="DO24" s="713"/>
      <c r="DP24" s="713"/>
      <c r="DQ24" s="713"/>
      <c r="DR24" s="713"/>
      <c r="DS24" s="713"/>
      <c r="DT24" s="713"/>
      <c r="DU24" s="713"/>
      <c r="DV24" s="738"/>
      <c r="DW24" s="739">
        <v>47.8</v>
      </c>
      <c r="DX24" s="721"/>
      <c r="DY24" s="721"/>
      <c r="DZ24" s="721"/>
      <c r="EA24" s="721"/>
      <c r="EB24" s="721"/>
      <c r="EC24" s="740"/>
    </row>
    <row r="25" spans="2:133" ht="11.25" customHeight="1" x14ac:dyDescent="0.2">
      <c r="B25" s="654" t="s">
        <v>295</v>
      </c>
      <c r="C25" s="655"/>
      <c r="D25" s="655"/>
      <c r="E25" s="655"/>
      <c r="F25" s="655"/>
      <c r="G25" s="655"/>
      <c r="H25" s="655"/>
      <c r="I25" s="655"/>
      <c r="J25" s="655"/>
      <c r="K25" s="655"/>
      <c r="L25" s="655"/>
      <c r="M25" s="655"/>
      <c r="N25" s="655"/>
      <c r="O25" s="655"/>
      <c r="P25" s="655"/>
      <c r="Q25" s="656"/>
      <c r="R25" s="657">
        <v>27301364</v>
      </c>
      <c r="S25" s="658"/>
      <c r="T25" s="658"/>
      <c r="U25" s="658"/>
      <c r="V25" s="658"/>
      <c r="W25" s="658"/>
      <c r="X25" s="658"/>
      <c r="Y25" s="659"/>
      <c r="Z25" s="695">
        <v>50.7</v>
      </c>
      <c r="AA25" s="695"/>
      <c r="AB25" s="695"/>
      <c r="AC25" s="695"/>
      <c r="AD25" s="696">
        <v>25415915</v>
      </c>
      <c r="AE25" s="696"/>
      <c r="AF25" s="696"/>
      <c r="AG25" s="696"/>
      <c r="AH25" s="696"/>
      <c r="AI25" s="696"/>
      <c r="AJ25" s="696"/>
      <c r="AK25" s="696"/>
      <c r="AL25" s="660">
        <v>99.3</v>
      </c>
      <c r="AM25" s="661"/>
      <c r="AN25" s="661"/>
      <c r="AO25" s="697"/>
      <c r="AP25" s="654" t="s">
        <v>296</v>
      </c>
      <c r="AQ25" s="734"/>
      <c r="AR25" s="734"/>
      <c r="AS25" s="734"/>
      <c r="AT25" s="734"/>
      <c r="AU25" s="734"/>
      <c r="AV25" s="734"/>
      <c r="AW25" s="734"/>
      <c r="AX25" s="734"/>
      <c r="AY25" s="734"/>
      <c r="AZ25" s="734"/>
      <c r="BA25" s="734"/>
      <c r="BB25" s="734"/>
      <c r="BC25" s="734"/>
      <c r="BD25" s="734"/>
      <c r="BE25" s="734"/>
      <c r="BF25" s="735"/>
      <c r="BG25" s="657" t="s">
        <v>140</v>
      </c>
      <c r="BH25" s="658"/>
      <c r="BI25" s="658"/>
      <c r="BJ25" s="658"/>
      <c r="BK25" s="658"/>
      <c r="BL25" s="658"/>
      <c r="BM25" s="658"/>
      <c r="BN25" s="659"/>
      <c r="BO25" s="695" t="s">
        <v>237</v>
      </c>
      <c r="BP25" s="695"/>
      <c r="BQ25" s="695"/>
      <c r="BR25" s="695"/>
      <c r="BS25" s="696" t="s">
        <v>140</v>
      </c>
      <c r="BT25" s="696"/>
      <c r="BU25" s="696"/>
      <c r="BV25" s="696"/>
      <c r="BW25" s="696"/>
      <c r="BX25" s="696"/>
      <c r="BY25" s="696"/>
      <c r="BZ25" s="696"/>
      <c r="CA25" s="696"/>
      <c r="CB25" s="736"/>
      <c r="CD25" s="654" t="s">
        <v>297</v>
      </c>
      <c r="CE25" s="655"/>
      <c r="CF25" s="655"/>
      <c r="CG25" s="655"/>
      <c r="CH25" s="655"/>
      <c r="CI25" s="655"/>
      <c r="CJ25" s="655"/>
      <c r="CK25" s="655"/>
      <c r="CL25" s="655"/>
      <c r="CM25" s="655"/>
      <c r="CN25" s="655"/>
      <c r="CO25" s="655"/>
      <c r="CP25" s="655"/>
      <c r="CQ25" s="656"/>
      <c r="CR25" s="657">
        <v>5699059</v>
      </c>
      <c r="CS25" s="670"/>
      <c r="CT25" s="670"/>
      <c r="CU25" s="670"/>
      <c r="CV25" s="670"/>
      <c r="CW25" s="670"/>
      <c r="CX25" s="670"/>
      <c r="CY25" s="671"/>
      <c r="CZ25" s="660">
        <v>10.8</v>
      </c>
      <c r="DA25" s="672"/>
      <c r="DB25" s="672"/>
      <c r="DC25" s="673"/>
      <c r="DD25" s="663">
        <v>5033904</v>
      </c>
      <c r="DE25" s="670"/>
      <c r="DF25" s="670"/>
      <c r="DG25" s="670"/>
      <c r="DH25" s="670"/>
      <c r="DI25" s="670"/>
      <c r="DJ25" s="670"/>
      <c r="DK25" s="671"/>
      <c r="DL25" s="663">
        <v>4952208</v>
      </c>
      <c r="DM25" s="670"/>
      <c r="DN25" s="670"/>
      <c r="DO25" s="670"/>
      <c r="DP25" s="670"/>
      <c r="DQ25" s="670"/>
      <c r="DR25" s="670"/>
      <c r="DS25" s="670"/>
      <c r="DT25" s="670"/>
      <c r="DU25" s="670"/>
      <c r="DV25" s="671"/>
      <c r="DW25" s="660">
        <v>18.899999999999999</v>
      </c>
      <c r="DX25" s="672"/>
      <c r="DY25" s="672"/>
      <c r="DZ25" s="672"/>
      <c r="EA25" s="672"/>
      <c r="EB25" s="672"/>
      <c r="EC25" s="684"/>
    </row>
    <row r="26" spans="2:133" ht="11.25" customHeight="1" x14ac:dyDescent="0.2">
      <c r="B26" s="654" t="s">
        <v>298</v>
      </c>
      <c r="C26" s="655"/>
      <c r="D26" s="655"/>
      <c r="E26" s="655"/>
      <c r="F26" s="655"/>
      <c r="G26" s="655"/>
      <c r="H26" s="655"/>
      <c r="I26" s="655"/>
      <c r="J26" s="655"/>
      <c r="K26" s="655"/>
      <c r="L26" s="655"/>
      <c r="M26" s="655"/>
      <c r="N26" s="655"/>
      <c r="O26" s="655"/>
      <c r="P26" s="655"/>
      <c r="Q26" s="656"/>
      <c r="R26" s="657">
        <v>13011</v>
      </c>
      <c r="S26" s="658"/>
      <c r="T26" s="658"/>
      <c r="U26" s="658"/>
      <c r="V26" s="658"/>
      <c r="W26" s="658"/>
      <c r="X26" s="658"/>
      <c r="Y26" s="659"/>
      <c r="Z26" s="695">
        <v>0</v>
      </c>
      <c r="AA26" s="695"/>
      <c r="AB26" s="695"/>
      <c r="AC26" s="695"/>
      <c r="AD26" s="696">
        <v>13011</v>
      </c>
      <c r="AE26" s="696"/>
      <c r="AF26" s="696"/>
      <c r="AG26" s="696"/>
      <c r="AH26" s="696"/>
      <c r="AI26" s="696"/>
      <c r="AJ26" s="696"/>
      <c r="AK26" s="696"/>
      <c r="AL26" s="660">
        <v>0.1</v>
      </c>
      <c r="AM26" s="661"/>
      <c r="AN26" s="661"/>
      <c r="AO26" s="697"/>
      <c r="AP26" s="654" t="s">
        <v>299</v>
      </c>
      <c r="AQ26" s="734"/>
      <c r="AR26" s="734"/>
      <c r="AS26" s="734"/>
      <c r="AT26" s="734"/>
      <c r="AU26" s="734"/>
      <c r="AV26" s="734"/>
      <c r="AW26" s="734"/>
      <c r="AX26" s="734"/>
      <c r="AY26" s="734"/>
      <c r="AZ26" s="734"/>
      <c r="BA26" s="734"/>
      <c r="BB26" s="734"/>
      <c r="BC26" s="734"/>
      <c r="BD26" s="734"/>
      <c r="BE26" s="734"/>
      <c r="BF26" s="735"/>
      <c r="BG26" s="657" t="s">
        <v>140</v>
      </c>
      <c r="BH26" s="658"/>
      <c r="BI26" s="658"/>
      <c r="BJ26" s="658"/>
      <c r="BK26" s="658"/>
      <c r="BL26" s="658"/>
      <c r="BM26" s="658"/>
      <c r="BN26" s="659"/>
      <c r="BO26" s="695" t="s">
        <v>237</v>
      </c>
      <c r="BP26" s="695"/>
      <c r="BQ26" s="695"/>
      <c r="BR26" s="695"/>
      <c r="BS26" s="696" t="s">
        <v>237</v>
      </c>
      <c r="BT26" s="696"/>
      <c r="BU26" s="696"/>
      <c r="BV26" s="696"/>
      <c r="BW26" s="696"/>
      <c r="BX26" s="696"/>
      <c r="BY26" s="696"/>
      <c r="BZ26" s="696"/>
      <c r="CA26" s="696"/>
      <c r="CB26" s="736"/>
      <c r="CD26" s="654" t="s">
        <v>300</v>
      </c>
      <c r="CE26" s="655"/>
      <c r="CF26" s="655"/>
      <c r="CG26" s="655"/>
      <c r="CH26" s="655"/>
      <c r="CI26" s="655"/>
      <c r="CJ26" s="655"/>
      <c r="CK26" s="655"/>
      <c r="CL26" s="655"/>
      <c r="CM26" s="655"/>
      <c r="CN26" s="655"/>
      <c r="CO26" s="655"/>
      <c r="CP26" s="655"/>
      <c r="CQ26" s="656"/>
      <c r="CR26" s="657">
        <v>3502548</v>
      </c>
      <c r="CS26" s="658"/>
      <c r="CT26" s="658"/>
      <c r="CU26" s="658"/>
      <c r="CV26" s="658"/>
      <c r="CW26" s="658"/>
      <c r="CX26" s="658"/>
      <c r="CY26" s="659"/>
      <c r="CZ26" s="660">
        <v>6.7</v>
      </c>
      <c r="DA26" s="672"/>
      <c r="DB26" s="672"/>
      <c r="DC26" s="673"/>
      <c r="DD26" s="663">
        <v>3003792</v>
      </c>
      <c r="DE26" s="658"/>
      <c r="DF26" s="658"/>
      <c r="DG26" s="658"/>
      <c r="DH26" s="658"/>
      <c r="DI26" s="658"/>
      <c r="DJ26" s="658"/>
      <c r="DK26" s="659"/>
      <c r="DL26" s="663" t="s">
        <v>237</v>
      </c>
      <c r="DM26" s="658"/>
      <c r="DN26" s="658"/>
      <c r="DO26" s="658"/>
      <c r="DP26" s="658"/>
      <c r="DQ26" s="658"/>
      <c r="DR26" s="658"/>
      <c r="DS26" s="658"/>
      <c r="DT26" s="658"/>
      <c r="DU26" s="658"/>
      <c r="DV26" s="659"/>
      <c r="DW26" s="660" t="s">
        <v>237</v>
      </c>
      <c r="DX26" s="672"/>
      <c r="DY26" s="672"/>
      <c r="DZ26" s="672"/>
      <c r="EA26" s="672"/>
      <c r="EB26" s="672"/>
      <c r="EC26" s="684"/>
    </row>
    <row r="27" spans="2:133" ht="11.25" customHeight="1" x14ac:dyDescent="0.2">
      <c r="B27" s="654" t="s">
        <v>301</v>
      </c>
      <c r="C27" s="655"/>
      <c r="D27" s="655"/>
      <c r="E27" s="655"/>
      <c r="F27" s="655"/>
      <c r="G27" s="655"/>
      <c r="H27" s="655"/>
      <c r="I27" s="655"/>
      <c r="J27" s="655"/>
      <c r="K27" s="655"/>
      <c r="L27" s="655"/>
      <c r="M27" s="655"/>
      <c r="N27" s="655"/>
      <c r="O27" s="655"/>
      <c r="P27" s="655"/>
      <c r="Q27" s="656"/>
      <c r="R27" s="657">
        <v>85866</v>
      </c>
      <c r="S27" s="658"/>
      <c r="T27" s="658"/>
      <c r="U27" s="658"/>
      <c r="V27" s="658"/>
      <c r="W27" s="658"/>
      <c r="X27" s="658"/>
      <c r="Y27" s="659"/>
      <c r="Z27" s="695">
        <v>0.2</v>
      </c>
      <c r="AA27" s="695"/>
      <c r="AB27" s="695"/>
      <c r="AC27" s="695"/>
      <c r="AD27" s="696">
        <v>1787</v>
      </c>
      <c r="AE27" s="696"/>
      <c r="AF27" s="696"/>
      <c r="AG27" s="696"/>
      <c r="AH27" s="696"/>
      <c r="AI27" s="696"/>
      <c r="AJ27" s="696"/>
      <c r="AK27" s="696"/>
      <c r="AL27" s="660">
        <v>0</v>
      </c>
      <c r="AM27" s="661"/>
      <c r="AN27" s="661"/>
      <c r="AO27" s="697"/>
      <c r="AP27" s="654" t="s">
        <v>302</v>
      </c>
      <c r="AQ27" s="655"/>
      <c r="AR27" s="655"/>
      <c r="AS27" s="655"/>
      <c r="AT27" s="655"/>
      <c r="AU27" s="655"/>
      <c r="AV27" s="655"/>
      <c r="AW27" s="655"/>
      <c r="AX27" s="655"/>
      <c r="AY27" s="655"/>
      <c r="AZ27" s="655"/>
      <c r="BA27" s="655"/>
      <c r="BB27" s="655"/>
      <c r="BC27" s="655"/>
      <c r="BD27" s="655"/>
      <c r="BE27" s="655"/>
      <c r="BF27" s="656"/>
      <c r="BG27" s="657">
        <v>17096550</v>
      </c>
      <c r="BH27" s="658"/>
      <c r="BI27" s="658"/>
      <c r="BJ27" s="658"/>
      <c r="BK27" s="658"/>
      <c r="BL27" s="658"/>
      <c r="BM27" s="658"/>
      <c r="BN27" s="659"/>
      <c r="BO27" s="695">
        <v>100</v>
      </c>
      <c r="BP27" s="695"/>
      <c r="BQ27" s="695"/>
      <c r="BR27" s="695"/>
      <c r="BS27" s="696">
        <v>231976</v>
      </c>
      <c r="BT27" s="696"/>
      <c r="BU27" s="696"/>
      <c r="BV27" s="696"/>
      <c r="BW27" s="696"/>
      <c r="BX27" s="696"/>
      <c r="BY27" s="696"/>
      <c r="BZ27" s="696"/>
      <c r="CA27" s="696"/>
      <c r="CB27" s="736"/>
      <c r="CD27" s="654" t="s">
        <v>303</v>
      </c>
      <c r="CE27" s="655"/>
      <c r="CF27" s="655"/>
      <c r="CG27" s="655"/>
      <c r="CH27" s="655"/>
      <c r="CI27" s="655"/>
      <c r="CJ27" s="655"/>
      <c r="CK27" s="655"/>
      <c r="CL27" s="655"/>
      <c r="CM27" s="655"/>
      <c r="CN27" s="655"/>
      <c r="CO27" s="655"/>
      <c r="CP27" s="655"/>
      <c r="CQ27" s="656"/>
      <c r="CR27" s="657">
        <v>14709483</v>
      </c>
      <c r="CS27" s="670"/>
      <c r="CT27" s="670"/>
      <c r="CU27" s="670"/>
      <c r="CV27" s="670"/>
      <c r="CW27" s="670"/>
      <c r="CX27" s="670"/>
      <c r="CY27" s="671"/>
      <c r="CZ27" s="660">
        <v>28</v>
      </c>
      <c r="DA27" s="672"/>
      <c r="DB27" s="672"/>
      <c r="DC27" s="673"/>
      <c r="DD27" s="663">
        <v>3781253</v>
      </c>
      <c r="DE27" s="670"/>
      <c r="DF27" s="670"/>
      <c r="DG27" s="670"/>
      <c r="DH27" s="670"/>
      <c r="DI27" s="670"/>
      <c r="DJ27" s="670"/>
      <c r="DK27" s="671"/>
      <c r="DL27" s="663">
        <v>3774823</v>
      </c>
      <c r="DM27" s="670"/>
      <c r="DN27" s="670"/>
      <c r="DO27" s="670"/>
      <c r="DP27" s="670"/>
      <c r="DQ27" s="670"/>
      <c r="DR27" s="670"/>
      <c r="DS27" s="670"/>
      <c r="DT27" s="670"/>
      <c r="DU27" s="670"/>
      <c r="DV27" s="671"/>
      <c r="DW27" s="660">
        <v>14.4</v>
      </c>
      <c r="DX27" s="672"/>
      <c r="DY27" s="672"/>
      <c r="DZ27" s="672"/>
      <c r="EA27" s="672"/>
      <c r="EB27" s="672"/>
      <c r="EC27" s="684"/>
    </row>
    <row r="28" spans="2:133" ht="11.25" customHeight="1" x14ac:dyDescent="0.2">
      <c r="B28" s="654" t="s">
        <v>304</v>
      </c>
      <c r="C28" s="655"/>
      <c r="D28" s="655"/>
      <c r="E28" s="655"/>
      <c r="F28" s="655"/>
      <c r="G28" s="655"/>
      <c r="H28" s="655"/>
      <c r="I28" s="655"/>
      <c r="J28" s="655"/>
      <c r="K28" s="655"/>
      <c r="L28" s="655"/>
      <c r="M28" s="655"/>
      <c r="N28" s="655"/>
      <c r="O28" s="655"/>
      <c r="P28" s="655"/>
      <c r="Q28" s="656"/>
      <c r="R28" s="657">
        <v>710706</v>
      </c>
      <c r="S28" s="658"/>
      <c r="T28" s="658"/>
      <c r="U28" s="658"/>
      <c r="V28" s="658"/>
      <c r="W28" s="658"/>
      <c r="X28" s="658"/>
      <c r="Y28" s="659"/>
      <c r="Z28" s="695">
        <v>1.3</v>
      </c>
      <c r="AA28" s="695"/>
      <c r="AB28" s="695"/>
      <c r="AC28" s="695"/>
      <c r="AD28" s="696">
        <v>99547</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305</v>
      </c>
      <c r="CE28" s="655"/>
      <c r="CF28" s="655"/>
      <c r="CG28" s="655"/>
      <c r="CH28" s="655"/>
      <c r="CI28" s="655"/>
      <c r="CJ28" s="655"/>
      <c r="CK28" s="655"/>
      <c r="CL28" s="655"/>
      <c r="CM28" s="655"/>
      <c r="CN28" s="655"/>
      <c r="CO28" s="655"/>
      <c r="CP28" s="655"/>
      <c r="CQ28" s="656"/>
      <c r="CR28" s="657">
        <v>3780961</v>
      </c>
      <c r="CS28" s="658"/>
      <c r="CT28" s="658"/>
      <c r="CU28" s="658"/>
      <c r="CV28" s="658"/>
      <c r="CW28" s="658"/>
      <c r="CX28" s="658"/>
      <c r="CY28" s="659"/>
      <c r="CZ28" s="660">
        <v>7.2</v>
      </c>
      <c r="DA28" s="672"/>
      <c r="DB28" s="672"/>
      <c r="DC28" s="673"/>
      <c r="DD28" s="663">
        <v>3780961</v>
      </c>
      <c r="DE28" s="658"/>
      <c r="DF28" s="658"/>
      <c r="DG28" s="658"/>
      <c r="DH28" s="658"/>
      <c r="DI28" s="658"/>
      <c r="DJ28" s="658"/>
      <c r="DK28" s="659"/>
      <c r="DL28" s="663">
        <v>3780961</v>
      </c>
      <c r="DM28" s="658"/>
      <c r="DN28" s="658"/>
      <c r="DO28" s="658"/>
      <c r="DP28" s="658"/>
      <c r="DQ28" s="658"/>
      <c r="DR28" s="658"/>
      <c r="DS28" s="658"/>
      <c r="DT28" s="658"/>
      <c r="DU28" s="658"/>
      <c r="DV28" s="659"/>
      <c r="DW28" s="660">
        <v>14.4</v>
      </c>
      <c r="DX28" s="672"/>
      <c r="DY28" s="672"/>
      <c r="DZ28" s="672"/>
      <c r="EA28" s="672"/>
      <c r="EB28" s="672"/>
      <c r="EC28" s="684"/>
    </row>
    <row r="29" spans="2:133" ht="11.25" customHeight="1" x14ac:dyDescent="0.2">
      <c r="B29" s="654" t="s">
        <v>306</v>
      </c>
      <c r="C29" s="655"/>
      <c r="D29" s="655"/>
      <c r="E29" s="655"/>
      <c r="F29" s="655"/>
      <c r="G29" s="655"/>
      <c r="H29" s="655"/>
      <c r="I29" s="655"/>
      <c r="J29" s="655"/>
      <c r="K29" s="655"/>
      <c r="L29" s="655"/>
      <c r="M29" s="655"/>
      <c r="N29" s="655"/>
      <c r="O29" s="655"/>
      <c r="P29" s="655"/>
      <c r="Q29" s="656"/>
      <c r="R29" s="657">
        <v>394765</v>
      </c>
      <c r="S29" s="658"/>
      <c r="T29" s="658"/>
      <c r="U29" s="658"/>
      <c r="V29" s="658"/>
      <c r="W29" s="658"/>
      <c r="X29" s="658"/>
      <c r="Y29" s="659"/>
      <c r="Z29" s="695">
        <v>0.7</v>
      </c>
      <c r="AA29" s="695"/>
      <c r="AB29" s="695"/>
      <c r="AC29" s="695"/>
      <c r="AD29" s="696" t="s">
        <v>237</v>
      </c>
      <c r="AE29" s="696"/>
      <c r="AF29" s="696"/>
      <c r="AG29" s="696"/>
      <c r="AH29" s="696"/>
      <c r="AI29" s="696"/>
      <c r="AJ29" s="696"/>
      <c r="AK29" s="696"/>
      <c r="AL29" s="660" t="s">
        <v>140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307</v>
      </c>
      <c r="CE29" s="677"/>
      <c r="CF29" s="654" t="s">
        <v>308</v>
      </c>
      <c r="CG29" s="655"/>
      <c r="CH29" s="655"/>
      <c r="CI29" s="655"/>
      <c r="CJ29" s="655"/>
      <c r="CK29" s="655"/>
      <c r="CL29" s="655"/>
      <c r="CM29" s="655"/>
      <c r="CN29" s="655"/>
      <c r="CO29" s="655"/>
      <c r="CP29" s="655"/>
      <c r="CQ29" s="656"/>
      <c r="CR29" s="657">
        <v>3780961</v>
      </c>
      <c r="CS29" s="670"/>
      <c r="CT29" s="670"/>
      <c r="CU29" s="670"/>
      <c r="CV29" s="670"/>
      <c r="CW29" s="670"/>
      <c r="CX29" s="670"/>
      <c r="CY29" s="671"/>
      <c r="CZ29" s="660">
        <v>7.2</v>
      </c>
      <c r="DA29" s="672"/>
      <c r="DB29" s="672"/>
      <c r="DC29" s="673"/>
      <c r="DD29" s="663">
        <v>3780961</v>
      </c>
      <c r="DE29" s="670"/>
      <c r="DF29" s="670"/>
      <c r="DG29" s="670"/>
      <c r="DH29" s="670"/>
      <c r="DI29" s="670"/>
      <c r="DJ29" s="670"/>
      <c r="DK29" s="671"/>
      <c r="DL29" s="663">
        <v>3780961</v>
      </c>
      <c r="DM29" s="670"/>
      <c r="DN29" s="670"/>
      <c r="DO29" s="670"/>
      <c r="DP29" s="670"/>
      <c r="DQ29" s="670"/>
      <c r="DR29" s="670"/>
      <c r="DS29" s="670"/>
      <c r="DT29" s="670"/>
      <c r="DU29" s="670"/>
      <c r="DV29" s="671"/>
      <c r="DW29" s="660">
        <v>14.4</v>
      </c>
      <c r="DX29" s="672"/>
      <c r="DY29" s="672"/>
      <c r="DZ29" s="672"/>
      <c r="EA29" s="672"/>
      <c r="EB29" s="672"/>
      <c r="EC29" s="684"/>
    </row>
    <row r="30" spans="2:133" ht="11.25" customHeight="1" x14ac:dyDescent="0.2">
      <c r="B30" s="654" t="s">
        <v>309</v>
      </c>
      <c r="C30" s="655"/>
      <c r="D30" s="655"/>
      <c r="E30" s="655"/>
      <c r="F30" s="655"/>
      <c r="G30" s="655"/>
      <c r="H30" s="655"/>
      <c r="I30" s="655"/>
      <c r="J30" s="655"/>
      <c r="K30" s="655"/>
      <c r="L30" s="655"/>
      <c r="M30" s="655"/>
      <c r="N30" s="655"/>
      <c r="O30" s="655"/>
      <c r="P30" s="655"/>
      <c r="Q30" s="656"/>
      <c r="R30" s="657">
        <v>11629320</v>
      </c>
      <c r="S30" s="658"/>
      <c r="T30" s="658"/>
      <c r="U30" s="658"/>
      <c r="V30" s="658"/>
      <c r="W30" s="658"/>
      <c r="X30" s="658"/>
      <c r="Y30" s="659"/>
      <c r="Z30" s="695">
        <v>21.6</v>
      </c>
      <c r="AA30" s="695"/>
      <c r="AB30" s="695"/>
      <c r="AC30" s="695"/>
      <c r="AD30" s="696" t="s">
        <v>140</v>
      </c>
      <c r="AE30" s="696"/>
      <c r="AF30" s="696"/>
      <c r="AG30" s="696"/>
      <c r="AH30" s="696"/>
      <c r="AI30" s="696"/>
      <c r="AJ30" s="696"/>
      <c r="AK30" s="696"/>
      <c r="AL30" s="660" t="s">
        <v>140</v>
      </c>
      <c r="AM30" s="661"/>
      <c r="AN30" s="661"/>
      <c r="AO30" s="697"/>
      <c r="AP30" s="709" t="s">
        <v>225</v>
      </c>
      <c r="AQ30" s="710"/>
      <c r="AR30" s="710"/>
      <c r="AS30" s="710"/>
      <c r="AT30" s="710"/>
      <c r="AU30" s="710"/>
      <c r="AV30" s="710"/>
      <c r="AW30" s="710"/>
      <c r="AX30" s="710"/>
      <c r="AY30" s="710"/>
      <c r="AZ30" s="710"/>
      <c r="BA30" s="710"/>
      <c r="BB30" s="710"/>
      <c r="BC30" s="710"/>
      <c r="BD30" s="710"/>
      <c r="BE30" s="710"/>
      <c r="BF30" s="711"/>
      <c r="BG30" s="709" t="s">
        <v>310</v>
      </c>
      <c r="BH30" s="727"/>
      <c r="BI30" s="727"/>
      <c r="BJ30" s="727"/>
      <c r="BK30" s="727"/>
      <c r="BL30" s="727"/>
      <c r="BM30" s="727"/>
      <c r="BN30" s="727"/>
      <c r="BO30" s="727"/>
      <c r="BP30" s="727"/>
      <c r="BQ30" s="728"/>
      <c r="BR30" s="709" t="s">
        <v>311</v>
      </c>
      <c r="BS30" s="727"/>
      <c r="BT30" s="727"/>
      <c r="BU30" s="727"/>
      <c r="BV30" s="727"/>
      <c r="BW30" s="727"/>
      <c r="BX30" s="727"/>
      <c r="BY30" s="727"/>
      <c r="BZ30" s="727"/>
      <c r="CA30" s="727"/>
      <c r="CB30" s="728"/>
      <c r="CD30" s="678"/>
      <c r="CE30" s="679"/>
      <c r="CF30" s="654" t="s">
        <v>312</v>
      </c>
      <c r="CG30" s="655"/>
      <c r="CH30" s="655"/>
      <c r="CI30" s="655"/>
      <c r="CJ30" s="655"/>
      <c r="CK30" s="655"/>
      <c r="CL30" s="655"/>
      <c r="CM30" s="655"/>
      <c r="CN30" s="655"/>
      <c r="CO30" s="655"/>
      <c r="CP30" s="655"/>
      <c r="CQ30" s="656"/>
      <c r="CR30" s="657">
        <v>3641587</v>
      </c>
      <c r="CS30" s="658"/>
      <c r="CT30" s="658"/>
      <c r="CU30" s="658"/>
      <c r="CV30" s="658"/>
      <c r="CW30" s="658"/>
      <c r="CX30" s="658"/>
      <c r="CY30" s="659"/>
      <c r="CZ30" s="660">
        <v>6.9</v>
      </c>
      <c r="DA30" s="672"/>
      <c r="DB30" s="672"/>
      <c r="DC30" s="673"/>
      <c r="DD30" s="663">
        <v>3641587</v>
      </c>
      <c r="DE30" s="658"/>
      <c r="DF30" s="658"/>
      <c r="DG30" s="658"/>
      <c r="DH30" s="658"/>
      <c r="DI30" s="658"/>
      <c r="DJ30" s="658"/>
      <c r="DK30" s="659"/>
      <c r="DL30" s="663">
        <v>3641587</v>
      </c>
      <c r="DM30" s="658"/>
      <c r="DN30" s="658"/>
      <c r="DO30" s="658"/>
      <c r="DP30" s="658"/>
      <c r="DQ30" s="658"/>
      <c r="DR30" s="658"/>
      <c r="DS30" s="658"/>
      <c r="DT30" s="658"/>
      <c r="DU30" s="658"/>
      <c r="DV30" s="659"/>
      <c r="DW30" s="660">
        <v>13.9</v>
      </c>
      <c r="DX30" s="672"/>
      <c r="DY30" s="672"/>
      <c r="DZ30" s="672"/>
      <c r="EA30" s="672"/>
      <c r="EB30" s="672"/>
      <c r="EC30" s="684"/>
    </row>
    <row r="31" spans="2:133" ht="11.25" customHeight="1" x14ac:dyDescent="0.2">
      <c r="B31" s="724" t="s">
        <v>313</v>
      </c>
      <c r="C31" s="725"/>
      <c r="D31" s="725"/>
      <c r="E31" s="725"/>
      <c r="F31" s="725"/>
      <c r="G31" s="725"/>
      <c r="H31" s="725"/>
      <c r="I31" s="725"/>
      <c r="J31" s="725"/>
      <c r="K31" s="725"/>
      <c r="L31" s="725"/>
      <c r="M31" s="725"/>
      <c r="N31" s="725"/>
      <c r="O31" s="725"/>
      <c r="P31" s="725"/>
      <c r="Q31" s="726"/>
      <c r="R31" s="657" t="s">
        <v>140</v>
      </c>
      <c r="S31" s="658"/>
      <c r="T31" s="658"/>
      <c r="U31" s="658"/>
      <c r="V31" s="658"/>
      <c r="W31" s="658"/>
      <c r="X31" s="658"/>
      <c r="Y31" s="659"/>
      <c r="Z31" s="695" t="s">
        <v>237</v>
      </c>
      <c r="AA31" s="695"/>
      <c r="AB31" s="695"/>
      <c r="AC31" s="695"/>
      <c r="AD31" s="696" t="s">
        <v>140</v>
      </c>
      <c r="AE31" s="696"/>
      <c r="AF31" s="696"/>
      <c r="AG31" s="696"/>
      <c r="AH31" s="696"/>
      <c r="AI31" s="696"/>
      <c r="AJ31" s="696"/>
      <c r="AK31" s="696"/>
      <c r="AL31" s="660" t="s">
        <v>140</v>
      </c>
      <c r="AM31" s="661"/>
      <c r="AN31" s="661"/>
      <c r="AO31" s="697"/>
      <c r="AP31" s="729" t="s">
        <v>314</v>
      </c>
      <c r="AQ31" s="730"/>
      <c r="AR31" s="730"/>
      <c r="AS31" s="730"/>
      <c r="AT31" s="731" t="s">
        <v>315</v>
      </c>
      <c r="AU31" s="218"/>
      <c r="AV31" s="218"/>
      <c r="AW31" s="218"/>
      <c r="AX31" s="715" t="s">
        <v>189</v>
      </c>
      <c r="AY31" s="716"/>
      <c r="AZ31" s="716"/>
      <c r="BA31" s="716"/>
      <c r="BB31" s="716"/>
      <c r="BC31" s="716"/>
      <c r="BD31" s="716"/>
      <c r="BE31" s="716"/>
      <c r="BF31" s="717"/>
      <c r="BG31" s="719">
        <v>99.4</v>
      </c>
      <c r="BH31" s="720"/>
      <c r="BI31" s="720"/>
      <c r="BJ31" s="720"/>
      <c r="BK31" s="720"/>
      <c r="BL31" s="720"/>
      <c r="BM31" s="721">
        <v>99.1</v>
      </c>
      <c r="BN31" s="720"/>
      <c r="BO31" s="720"/>
      <c r="BP31" s="720"/>
      <c r="BQ31" s="722"/>
      <c r="BR31" s="719">
        <v>99.5</v>
      </c>
      <c r="BS31" s="720"/>
      <c r="BT31" s="720"/>
      <c r="BU31" s="720"/>
      <c r="BV31" s="720"/>
      <c r="BW31" s="720"/>
      <c r="BX31" s="721">
        <v>99.1</v>
      </c>
      <c r="BY31" s="720"/>
      <c r="BZ31" s="720"/>
      <c r="CA31" s="720"/>
      <c r="CB31" s="722"/>
      <c r="CD31" s="678"/>
      <c r="CE31" s="679"/>
      <c r="CF31" s="654" t="s">
        <v>316</v>
      </c>
      <c r="CG31" s="655"/>
      <c r="CH31" s="655"/>
      <c r="CI31" s="655"/>
      <c r="CJ31" s="655"/>
      <c r="CK31" s="655"/>
      <c r="CL31" s="655"/>
      <c r="CM31" s="655"/>
      <c r="CN31" s="655"/>
      <c r="CO31" s="655"/>
      <c r="CP31" s="655"/>
      <c r="CQ31" s="656"/>
      <c r="CR31" s="657">
        <v>139374</v>
      </c>
      <c r="CS31" s="670"/>
      <c r="CT31" s="670"/>
      <c r="CU31" s="670"/>
      <c r="CV31" s="670"/>
      <c r="CW31" s="670"/>
      <c r="CX31" s="670"/>
      <c r="CY31" s="671"/>
      <c r="CZ31" s="660">
        <v>0.3</v>
      </c>
      <c r="DA31" s="672"/>
      <c r="DB31" s="672"/>
      <c r="DC31" s="673"/>
      <c r="DD31" s="663">
        <v>139374</v>
      </c>
      <c r="DE31" s="670"/>
      <c r="DF31" s="670"/>
      <c r="DG31" s="670"/>
      <c r="DH31" s="670"/>
      <c r="DI31" s="670"/>
      <c r="DJ31" s="670"/>
      <c r="DK31" s="671"/>
      <c r="DL31" s="663">
        <v>139374</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317</v>
      </c>
      <c r="C32" s="655"/>
      <c r="D32" s="655"/>
      <c r="E32" s="655"/>
      <c r="F32" s="655"/>
      <c r="G32" s="655"/>
      <c r="H32" s="655"/>
      <c r="I32" s="655"/>
      <c r="J32" s="655"/>
      <c r="K32" s="655"/>
      <c r="L32" s="655"/>
      <c r="M32" s="655"/>
      <c r="N32" s="655"/>
      <c r="O32" s="655"/>
      <c r="P32" s="655"/>
      <c r="Q32" s="656"/>
      <c r="R32" s="657">
        <v>3882567</v>
      </c>
      <c r="S32" s="658"/>
      <c r="T32" s="658"/>
      <c r="U32" s="658"/>
      <c r="V32" s="658"/>
      <c r="W32" s="658"/>
      <c r="X32" s="658"/>
      <c r="Y32" s="659"/>
      <c r="Z32" s="695">
        <v>7.2</v>
      </c>
      <c r="AA32" s="695"/>
      <c r="AB32" s="695"/>
      <c r="AC32" s="695"/>
      <c r="AD32" s="696" t="s">
        <v>140</v>
      </c>
      <c r="AE32" s="696"/>
      <c r="AF32" s="696"/>
      <c r="AG32" s="696"/>
      <c r="AH32" s="696"/>
      <c r="AI32" s="696"/>
      <c r="AJ32" s="696"/>
      <c r="AK32" s="696"/>
      <c r="AL32" s="660" t="s">
        <v>140</v>
      </c>
      <c r="AM32" s="661"/>
      <c r="AN32" s="661"/>
      <c r="AO32" s="697"/>
      <c r="AP32" s="698"/>
      <c r="AQ32" s="699"/>
      <c r="AR32" s="699"/>
      <c r="AS32" s="699"/>
      <c r="AT32" s="732"/>
      <c r="AU32" s="214" t="s">
        <v>318</v>
      </c>
      <c r="AX32" s="654" t="s">
        <v>319</v>
      </c>
      <c r="AY32" s="655"/>
      <c r="AZ32" s="655"/>
      <c r="BA32" s="655"/>
      <c r="BB32" s="655"/>
      <c r="BC32" s="655"/>
      <c r="BD32" s="655"/>
      <c r="BE32" s="655"/>
      <c r="BF32" s="656"/>
      <c r="BG32" s="723">
        <v>99</v>
      </c>
      <c r="BH32" s="670"/>
      <c r="BI32" s="670"/>
      <c r="BJ32" s="670"/>
      <c r="BK32" s="670"/>
      <c r="BL32" s="670"/>
      <c r="BM32" s="661">
        <v>98.6</v>
      </c>
      <c r="BN32" s="670"/>
      <c r="BO32" s="670"/>
      <c r="BP32" s="670"/>
      <c r="BQ32" s="693"/>
      <c r="BR32" s="723">
        <v>99.3</v>
      </c>
      <c r="BS32" s="670"/>
      <c r="BT32" s="670"/>
      <c r="BU32" s="670"/>
      <c r="BV32" s="670"/>
      <c r="BW32" s="670"/>
      <c r="BX32" s="661">
        <v>98.5</v>
      </c>
      <c r="BY32" s="670"/>
      <c r="BZ32" s="670"/>
      <c r="CA32" s="670"/>
      <c r="CB32" s="693"/>
      <c r="CD32" s="680"/>
      <c r="CE32" s="681"/>
      <c r="CF32" s="654" t="s">
        <v>320</v>
      </c>
      <c r="CG32" s="655"/>
      <c r="CH32" s="655"/>
      <c r="CI32" s="655"/>
      <c r="CJ32" s="655"/>
      <c r="CK32" s="655"/>
      <c r="CL32" s="655"/>
      <c r="CM32" s="655"/>
      <c r="CN32" s="655"/>
      <c r="CO32" s="655"/>
      <c r="CP32" s="655"/>
      <c r="CQ32" s="656"/>
      <c r="CR32" s="657" t="s">
        <v>237</v>
      </c>
      <c r="CS32" s="658"/>
      <c r="CT32" s="658"/>
      <c r="CU32" s="658"/>
      <c r="CV32" s="658"/>
      <c r="CW32" s="658"/>
      <c r="CX32" s="658"/>
      <c r="CY32" s="659"/>
      <c r="CZ32" s="660" t="s">
        <v>140</v>
      </c>
      <c r="DA32" s="672"/>
      <c r="DB32" s="672"/>
      <c r="DC32" s="673"/>
      <c r="DD32" s="663" t="s">
        <v>237</v>
      </c>
      <c r="DE32" s="658"/>
      <c r="DF32" s="658"/>
      <c r="DG32" s="658"/>
      <c r="DH32" s="658"/>
      <c r="DI32" s="658"/>
      <c r="DJ32" s="658"/>
      <c r="DK32" s="659"/>
      <c r="DL32" s="663" t="s">
        <v>140</v>
      </c>
      <c r="DM32" s="658"/>
      <c r="DN32" s="658"/>
      <c r="DO32" s="658"/>
      <c r="DP32" s="658"/>
      <c r="DQ32" s="658"/>
      <c r="DR32" s="658"/>
      <c r="DS32" s="658"/>
      <c r="DT32" s="658"/>
      <c r="DU32" s="658"/>
      <c r="DV32" s="659"/>
      <c r="DW32" s="660" t="s">
        <v>237</v>
      </c>
      <c r="DX32" s="672"/>
      <c r="DY32" s="672"/>
      <c r="DZ32" s="672"/>
      <c r="EA32" s="672"/>
      <c r="EB32" s="672"/>
      <c r="EC32" s="684"/>
    </row>
    <row r="33" spans="2:133" ht="11.25" customHeight="1" x14ac:dyDescent="0.2">
      <c r="B33" s="654" t="s">
        <v>321</v>
      </c>
      <c r="C33" s="655"/>
      <c r="D33" s="655"/>
      <c r="E33" s="655"/>
      <c r="F33" s="655"/>
      <c r="G33" s="655"/>
      <c r="H33" s="655"/>
      <c r="I33" s="655"/>
      <c r="J33" s="655"/>
      <c r="K33" s="655"/>
      <c r="L33" s="655"/>
      <c r="M33" s="655"/>
      <c r="N33" s="655"/>
      <c r="O33" s="655"/>
      <c r="P33" s="655"/>
      <c r="Q33" s="656"/>
      <c r="R33" s="657">
        <v>169649</v>
      </c>
      <c r="S33" s="658"/>
      <c r="T33" s="658"/>
      <c r="U33" s="658"/>
      <c r="V33" s="658"/>
      <c r="W33" s="658"/>
      <c r="X33" s="658"/>
      <c r="Y33" s="659"/>
      <c r="Z33" s="695">
        <v>0.3</v>
      </c>
      <c r="AA33" s="695"/>
      <c r="AB33" s="695"/>
      <c r="AC33" s="695"/>
      <c r="AD33" s="696">
        <v>24208</v>
      </c>
      <c r="AE33" s="696"/>
      <c r="AF33" s="696"/>
      <c r="AG33" s="696"/>
      <c r="AH33" s="696"/>
      <c r="AI33" s="696"/>
      <c r="AJ33" s="696"/>
      <c r="AK33" s="696"/>
      <c r="AL33" s="660">
        <v>0.1</v>
      </c>
      <c r="AM33" s="661"/>
      <c r="AN33" s="661"/>
      <c r="AO33" s="697"/>
      <c r="AP33" s="700"/>
      <c r="AQ33" s="701"/>
      <c r="AR33" s="701"/>
      <c r="AS33" s="701"/>
      <c r="AT33" s="733"/>
      <c r="AU33" s="219"/>
      <c r="AV33" s="219"/>
      <c r="AW33" s="219"/>
      <c r="AX33" s="638" t="s">
        <v>322</v>
      </c>
      <c r="AY33" s="639"/>
      <c r="AZ33" s="639"/>
      <c r="BA33" s="639"/>
      <c r="BB33" s="639"/>
      <c r="BC33" s="639"/>
      <c r="BD33" s="639"/>
      <c r="BE33" s="639"/>
      <c r="BF33" s="640"/>
      <c r="BG33" s="718">
        <v>99.7</v>
      </c>
      <c r="BH33" s="642"/>
      <c r="BI33" s="642"/>
      <c r="BJ33" s="642"/>
      <c r="BK33" s="642"/>
      <c r="BL33" s="642"/>
      <c r="BM33" s="688">
        <v>99.5</v>
      </c>
      <c r="BN33" s="642"/>
      <c r="BO33" s="642"/>
      <c r="BP33" s="642"/>
      <c r="BQ33" s="705"/>
      <c r="BR33" s="718">
        <v>99.7</v>
      </c>
      <c r="BS33" s="642"/>
      <c r="BT33" s="642"/>
      <c r="BU33" s="642"/>
      <c r="BV33" s="642"/>
      <c r="BW33" s="642"/>
      <c r="BX33" s="688">
        <v>99.4</v>
      </c>
      <c r="BY33" s="642"/>
      <c r="BZ33" s="642"/>
      <c r="CA33" s="642"/>
      <c r="CB33" s="705"/>
      <c r="CD33" s="654" t="s">
        <v>323</v>
      </c>
      <c r="CE33" s="655"/>
      <c r="CF33" s="655"/>
      <c r="CG33" s="655"/>
      <c r="CH33" s="655"/>
      <c r="CI33" s="655"/>
      <c r="CJ33" s="655"/>
      <c r="CK33" s="655"/>
      <c r="CL33" s="655"/>
      <c r="CM33" s="655"/>
      <c r="CN33" s="655"/>
      <c r="CO33" s="655"/>
      <c r="CP33" s="655"/>
      <c r="CQ33" s="656"/>
      <c r="CR33" s="657">
        <v>24446898</v>
      </c>
      <c r="CS33" s="670"/>
      <c r="CT33" s="670"/>
      <c r="CU33" s="670"/>
      <c r="CV33" s="670"/>
      <c r="CW33" s="670"/>
      <c r="CX33" s="670"/>
      <c r="CY33" s="671"/>
      <c r="CZ33" s="660">
        <v>46.5</v>
      </c>
      <c r="DA33" s="672"/>
      <c r="DB33" s="672"/>
      <c r="DC33" s="673"/>
      <c r="DD33" s="663">
        <v>19306764</v>
      </c>
      <c r="DE33" s="670"/>
      <c r="DF33" s="670"/>
      <c r="DG33" s="670"/>
      <c r="DH33" s="670"/>
      <c r="DI33" s="670"/>
      <c r="DJ33" s="670"/>
      <c r="DK33" s="671"/>
      <c r="DL33" s="663">
        <v>12928440</v>
      </c>
      <c r="DM33" s="670"/>
      <c r="DN33" s="670"/>
      <c r="DO33" s="670"/>
      <c r="DP33" s="670"/>
      <c r="DQ33" s="670"/>
      <c r="DR33" s="670"/>
      <c r="DS33" s="670"/>
      <c r="DT33" s="670"/>
      <c r="DU33" s="670"/>
      <c r="DV33" s="671"/>
      <c r="DW33" s="660">
        <v>49.4</v>
      </c>
      <c r="DX33" s="672"/>
      <c r="DY33" s="672"/>
      <c r="DZ33" s="672"/>
      <c r="EA33" s="672"/>
      <c r="EB33" s="672"/>
      <c r="EC33" s="684"/>
    </row>
    <row r="34" spans="2:133" ht="11.25" customHeight="1" x14ac:dyDescent="0.2">
      <c r="B34" s="654" t="s">
        <v>324</v>
      </c>
      <c r="C34" s="655"/>
      <c r="D34" s="655"/>
      <c r="E34" s="655"/>
      <c r="F34" s="655"/>
      <c r="G34" s="655"/>
      <c r="H34" s="655"/>
      <c r="I34" s="655"/>
      <c r="J34" s="655"/>
      <c r="K34" s="655"/>
      <c r="L34" s="655"/>
      <c r="M34" s="655"/>
      <c r="N34" s="655"/>
      <c r="O34" s="655"/>
      <c r="P34" s="655"/>
      <c r="Q34" s="656"/>
      <c r="R34" s="657">
        <v>2511283</v>
      </c>
      <c r="S34" s="658"/>
      <c r="T34" s="658"/>
      <c r="U34" s="658"/>
      <c r="V34" s="658"/>
      <c r="W34" s="658"/>
      <c r="X34" s="658"/>
      <c r="Y34" s="659"/>
      <c r="Z34" s="695">
        <v>4.7</v>
      </c>
      <c r="AA34" s="695"/>
      <c r="AB34" s="695"/>
      <c r="AC34" s="695"/>
      <c r="AD34" s="696" t="s">
        <v>140</v>
      </c>
      <c r="AE34" s="696"/>
      <c r="AF34" s="696"/>
      <c r="AG34" s="696"/>
      <c r="AH34" s="696"/>
      <c r="AI34" s="696"/>
      <c r="AJ34" s="696"/>
      <c r="AK34" s="696"/>
      <c r="AL34" s="660" t="s">
        <v>140</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325</v>
      </c>
      <c r="CE34" s="655"/>
      <c r="CF34" s="655"/>
      <c r="CG34" s="655"/>
      <c r="CH34" s="655"/>
      <c r="CI34" s="655"/>
      <c r="CJ34" s="655"/>
      <c r="CK34" s="655"/>
      <c r="CL34" s="655"/>
      <c r="CM34" s="655"/>
      <c r="CN34" s="655"/>
      <c r="CO34" s="655"/>
      <c r="CP34" s="655"/>
      <c r="CQ34" s="656"/>
      <c r="CR34" s="657">
        <v>9147742</v>
      </c>
      <c r="CS34" s="658"/>
      <c r="CT34" s="658"/>
      <c r="CU34" s="658"/>
      <c r="CV34" s="658"/>
      <c r="CW34" s="658"/>
      <c r="CX34" s="658"/>
      <c r="CY34" s="659"/>
      <c r="CZ34" s="660">
        <v>17.399999999999999</v>
      </c>
      <c r="DA34" s="672"/>
      <c r="DB34" s="672"/>
      <c r="DC34" s="673"/>
      <c r="DD34" s="663">
        <v>6272964</v>
      </c>
      <c r="DE34" s="658"/>
      <c r="DF34" s="658"/>
      <c r="DG34" s="658"/>
      <c r="DH34" s="658"/>
      <c r="DI34" s="658"/>
      <c r="DJ34" s="658"/>
      <c r="DK34" s="659"/>
      <c r="DL34" s="663">
        <v>4767405</v>
      </c>
      <c r="DM34" s="658"/>
      <c r="DN34" s="658"/>
      <c r="DO34" s="658"/>
      <c r="DP34" s="658"/>
      <c r="DQ34" s="658"/>
      <c r="DR34" s="658"/>
      <c r="DS34" s="658"/>
      <c r="DT34" s="658"/>
      <c r="DU34" s="658"/>
      <c r="DV34" s="659"/>
      <c r="DW34" s="660">
        <v>18.2</v>
      </c>
      <c r="DX34" s="672"/>
      <c r="DY34" s="672"/>
      <c r="DZ34" s="672"/>
      <c r="EA34" s="672"/>
      <c r="EB34" s="672"/>
      <c r="EC34" s="684"/>
    </row>
    <row r="35" spans="2:133" ht="11.25" customHeight="1" x14ac:dyDescent="0.2">
      <c r="B35" s="654" t="s">
        <v>326</v>
      </c>
      <c r="C35" s="655"/>
      <c r="D35" s="655"/>
      <c r="E35" s="655"/>
      <c r="F35" s="655"/>
      <c r="G35" s="655"/>
      <c r="H35" s="655"/>
      <c r="I35" s="655"/>
      <c r="J35" s="655"/>
      <c r="K35" s="655"/>
      <c r="L35" s="655"/>
      <c r="M35" s="655"/>
      <c r="N35" s="655"/>
      <c r="O35" s="655"/>
      <c r="P35" s="655"/>
      <c r="Q35" s="656"/>
      <c r="R35" s="657">
        <v>2037629</v>
      </c>
      <c r="S35" s="658"/>
      <c r="T35" s="658"/>
      <c r="U35" s="658"/>
      <c r="V35" s="658"/>
      <c r="W35" s="658"/>
      <c r="X35" s="658"/>
      <c r="Y35" s="659"/>
      <c r="Z35" s="695">
        <v>3.8</v>
      </c>
      <c r="AA35" s="695"/>
      <c r="AB35" s="695"/>
      <c r="AC35" s="695"/>
      <c r="AD35" s="696" t="s">
        <v>237</v>
      </c>
      <c r="AE35" s="696"/>
      <c r="AF35" s="696"/>
      <c r="AG35" s="696"/>
      <c r="AH35" s="696"/>
      <c r="AI35" s="696"/>
      <c r="AJ35" s="696"/>
      <c r="AK35" s="696"/>
      <c r="AL35" s="660" t="s">
        <v>237</v>
      </c>
      <c r="AM35" s="661"/>
      <c r="AN35" s="661"/>
      <c r="AO35" s="697"/>
      <c r="AP35" s="222"/>
      <c r="AQ35" s="709" t="s">
        <v>327</v>
      </c>
      <c r="AR35" s="710"/>
      <c r="AS35" s="710"/>
      <c r="AT35" s="710"/>
      <c r="AU35" s="710"/>
      <c r="AV35" s="710"/>
      <c r="AW35" s="710"/>
      <c r="AX35" s="710"/>
      <c r="AY35" s="710"/>
      <c r="AZ35" s="710"/>
      <c r="BA35" s="710"/>
      <c r="BB35" s="710"/>
      <c r="BC35" s="710"/>
      <c r="BD35" s="710"/>
      <c r="BE35" s="710"/>
      <c r="BF35" s="711"/>
      <c r="BG35" s="709" t="s">
        <v>328</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329</v>
      </c>
      <c r="CE35" s="655"/>
      <c r="CF35" s="655"/>
      <c r="CG35" s="655"/>
      <c r="CH35" s="655"/>
      <c r="CI35" s="655"/>
      <c r="CJ35" s="655"/>
      <c r="CK35" s="655"/>
      <c r="CL35" s="655"/>
      <c r="CM35" s="655"/>
      <c r="CN35" s="655"/>
      <c r="CO35" s="655"/>
      <c r="CP35" s="655"/>
      <c r="CQ35" s="656"/>
      <c r="CR35" s="657">
        <v>521596</v>
      </c>
      <c r="CS35" s="670"/>
      <c r="CT35" s="670"/>
      <c r="CU35" s="670"/>
      <c r="CV35" s="670"/>
      <c r="CW35" s="670"/>
      <c r="CX35" s="670"/>
      <c r="CY35" s="671"/>
      <c r="CZ35" s="660">
        <v>1</v>
      </c>
      <c r="DA35" s="672"/>
      <c r="DB35" s="672"/>
      <c r="DC35" s="673"/>
      <c r="DD35" s="663">
        <v>301305</v>
      </c>
      <c r="DE35" s="670"/>
      <c r="DF35" s="670"/>
      <c r="DG35" s="670"/>
      <c r="DH35" s="670"/>
      <c r="DI35" s="670"/>
      <c r="DJ35" s="670"/>
      <c r="DK35" s="671"/>
      <c r="DL35" s="663">
        <v>300122</v>
      </c>
      <c r="DM35" s="670"/>
      <c r="DN35" s="670"/>
      <c r="DO35" s="670"/>
      <c r="DP35" s="670"/>
      <c r="DQ35" s="670"/>
      <c r="DR35" s="670"/>
      <c r="DS35" s="670"/>
      <c r="DT35" s="670"/>
      <c r="DU35" s="670"/>
      <c r="DV35" s="671"/>
      <c r="DW35" s="660">
        <v>1.1000000000000001</v>
      </c>
      <c r="DX35" s="672"/>
      <c r="DY35" s="672"/>
      <c r="DZ35" s="672"/>
      <c r="EA35" s="672"/>
      <c r="EB35" s="672"/>
      <c r="EC35" s="684"/>
    </row>
    <row r="36" spans="2:133" ht="11.25" customHeight="1" x14ac:dyDescent="0.2">
      <c r="B36" s="654" t="s">
        <v>330</v>
      </c>
      <c r="C36" s="655"/>
      <c r="D36" s="655"/>
      <c r="E36" s="655"/>
      <c r="F36" s="655"/>
      <c r="G36" s="655"/>
      <c r="H36" s="655"/>
      <c r="I36" s="655"/>
      <c r="J36" s="655"/>
      <c r="K36" s="655"/>
      <c r="L36" s="655"/>
      <c r="M36" s="655"/>
      <c r="N36" s="655"/>
      <c r="O36" s="655"/>
      <c r="P36" s="655"/>
      <c r="Q36" s="656"/>
      <c r="R36" s="657">
        <v>1437311</v>
      </c>
      <c r="S36" s="658"/>
      <c r="T36" s="658"/>
      <c r="U36" s="658"/>
      <c r="V36" s="658"/>
      <c r="W36" s="658"/>
      <c r="X36" s="658"/>
      <c r="Y36" s="659"/>
      <c r="Z36" s="695">
        <v>2.7</v>
      </c>
      <c r="AA36" s="695"/>
      <c r="AB36" s="695"/>
      <c r="AC36" s="695"/>
      <c r="AD36" s="696" t="s">
        <v>140</v>
      </c>
      <c r="AE36" s="696"/>
      <c r="AF36" s="696"/>
      <c r="AG36" s="696"/>
      <c r="AH36" s="696"/>
      <c r="AI36" s="696"/>
      <c r="AJ36" s="696"/>
      <c r="AK36" s="696"/>
      <c r="AL36" s="660" t="s">
        <v>140</v>
      </c>
      <c r="AM36" s="661"/>
      <c r="AN36" s="661"/>
      <c r="AO36" s="697"/>
      <c r="AP36" s="222"/>
      <c r="AQ36" s="706" t="s">
        <v>331</v>
      </c>
      <c r="AR36" s="707"/>
      <c r="AS36" s="707"/>
      <c r="AT36" s="707"/>
      <c r="AU36" s="707"/>
      <c r="AV36" s="707"/>
      <c r="AW36" s="707"/>
      <c r="AX36" s="707"/>
      <c r="AY36" s="708"/>
      <c r="AZ36" s="712">
        <v>7047846</v>
      </c>
      <c r="BA36" s="713"/>
      <c r="BB36" s="713"/>
      <c r="BC36" s="713"/>
      <c r="BD36" s="713"/>
      <c r="BE36" s="713"/>
      <c r="BF36" s="714"/>
      <c r="BG36" s="715" t="s">
        <v>332</v>
      </c>
      <c r="BH36" s="716"/>
      <c r="BI36" s="716"/>
      <c r="BJ36" s="716"/>
      <c r="BK36" s="716"/>
      <c r="BL36" s="716"/>
      <c r="BM36" s="716"/>
      <c r="BN36" s="716"/>
      <c r="BO36" s="716"/>
      <c r="BP36" s="716"/>
      <c r="BQ36" s="716"/>
      <c r="BR36" s="716"/>
      <c r="BS36" s="716"/>
      <c r="BT36" s="716"/>
      <c r="BU36" s="717"/>
      <c r="BV36" s="712">
        <v>633556</v>
      </c>
      <c r="BW36" s="713"/>
      <c r="BX36" s="713"/>
      <c r="BY36" s="713"/>
      <c r="BZ36" s="713"/>
      <c r="CA36" s="713"/>
      <c r="CB36" s="714"/>
      <c r="CD36" s="654" t="s">
        <v>333</v>
      </c>
      <c r="CE36" s="655"/>
      <c r="CF36" s="655"/>
      <c r="CG36" s="655"/>
      <c r="CH36" s="655"/>
      <c r="CI36" s="655"/>
      <c r="CJ36" s="655"/>
      <c r="CK36" s="655"/>
      <c r="CL36" s="655"/>
      <c r="CM36" s="655"/>
      <c r="CN36" s="655"/>
      <c r="CO36" s="655"/>
      <c r="CP36" s="655"/>
      <c r="CQ36" s="656"/>
      <c r="CR36" s="657">
        <v>5968797</v>
      </c>
      <c r="CS36" s="658"/>
      <c r="CT36" s="658"/>
      <c r="CU36" s="658"/>
      <c r="CV36" s="658"/>
      <c r="CW36" s="658"/>
      <c r="CX36" s="658"/>
      <c r="CY36" s="659"/>
      <c r="CZ36" s="660">
        <v>11.4</v>
      </c>
      <c r="DA36" s="672"/>
      <c r="DB36" s="672"/>
      <c r="DC36" s="673"/>
      <c r="DD36" s="663">
        <v>5152809</v>
      </c>
      <c r="DE36" s="658"/>
      <c r="DF36" s="658"/>
      <c r="DG36" s="658"/>
      <c r="DH36" s="658"/>
      <c r="DI36" s="658"/>
      <c r="DJ36" s="658"/>
      <c r="DK36" s="659"/>
      <c r="DL36" s="663">
        <v>4043900</v>
      </c>
      <c r="DM36" s="658"/>
      <c r="DN36" s="658"/>
      <c r="DO36" s="658"/>
      <c r="DP36" s="658"/>
      <c r="DQ36" s="658"/>
      <c r="DR36" s="658"/>
      <c r="DS36" s="658"/>
      <c r="DT36" s="658"/>
      <c r="DU36" s="658"/>
      <c r="DV36" s="659"/>
      <c r="DW36" s="660">
        <v>15.4</v>
      </c>
      <c r="DX36" s="672"/>
      <c r="DY36" s="672"/>
      <c r="DZ36" s="672"/>
      <c r="EA36" s="672"/>
      <c r="EB36" s="672"/>
      <c r="EC36" s="684"/>
    </row>
    <row r="37" spans="2:133" ht="11.25" customHeight="1" x14ac:dyDescent="0.2">
      <c r="B37" s="654" t="s">
        <v>334</v>
      </c>
      <c r="C37" s="655"/>
      <c r="D37" s="655"/>
      <c r="E37" s="655"/>
      <c r="F37" s="655"/>
      <c r="G37" s="655"/>
      <c r="H37" s="655"/>
      <c r="I37" s="655"/>
      <c r="J37" s="655"/>
      <c r="K37" s="655"/>
      <c r="L37" s="655"/>
      <c r="M37" s="655"/>
      <c r="N37" s="655"/>
      <c r="O37" s="655"/>
      <c r="P37" s="655"/>
      <c r="Q37" s="656"/>
      <c r="R37" s="657">
        <v>1017003</v>
      </c>
      <c r="S37" s="658"/>
      <c r="T37" s="658"/>
      <c r="U37" s="658"/>
      <c r="V37" s="658"/>
      <c r="W37" s="658"/>
      <c r="X37" s="658"/>
      <c r="Y37" s="659"/>
      <c r="Z37" s="695">
        <v>1.9</v>
      </c>
      <c r="AA37" s="695"/>
      <c r="AB37" s="695"/>
      <c r="AC37" s="695"/>
      <c r="AD37" s="696">
        <v>43911</v>
      </c>
      <c r="AE37" s="696"/>
      <c r="AF37" s="696"/>
      <c r="AG37" s="696"/>
      <c r="AH37" s="696"/>
      <c r="AI37" s="696"/>
      <c r="AJ37" s="696"/>
      <c r="AK37" s="696"/>
      <c r="AL37" s="660">
        <v>0.2</v>
      </c>
      <c r="AM37" s="661"/>
      <c r="AN37" s="661"/>
      <c r="AO37" s="697"/>
      <c r="AQ37" s="690" t="s">
        <v>335</v>
      </c>
      <c r="AR37" s="691"/>
      <c r="AS37" s="691"/>
      <c r="AT37" s="691"/>
      <c r="AU37" s="691"/>
      <c r="AV37" s="691"/>
      <c r="AW37" s="691"/>
      <c r="AX37" s="691"/>
      <c r="AY37" s="692"/>
      <c r="AZ37" s="657">
        <v>1655508</v>
      </c>
      <c r="BA37" s="658"/>
      <c r="BB37" s="658"/>
      <c r="BC37" s="658"/>
      <c r="BD37" s="670"/>
      <c r="BE37" s="670"/>
      <c r="BF37" s="693"/>
      <c r="BG37" s="654" t="s">
        <v>336</v>
      </c>
      <c r="BH37" s="655"/>
      <c r="BI37" s="655"/>
      <c r="BJ37" s="655"/>
      <c r="BK37" s="655"/>
      <c r="BL37" s="655"/>
      <c r="BM37" s="655"/>
      <c r="BN37" s="655"/>
      <c r="BO37" s="655"/>
      <c r="BP37" s="655"/>
      <c r="BQ37" s="655"/>
      <c r="BR37" s="655"/>
      <c r="BS37" s="655"/>
      <c r="BT37" s="655"/>
      <c r="BU37" s="656"/>
      <c r="BV37" s="657">
        <v>454177</v>
      </c>
      <c r="BW37" s="658"/>
      <c r="BX37" s="658"/>
      <c r="BY37" s="658"/>
      <c r="BZ37" s="658"/>
      <c r="CA37" s="658"/>
      <c r="CB37" s="694"/>
      <c r="CD37" s="654" t="s">
        <v>337</v>
      </c>
      <c r="CE37" s="655"/>
      <c r="CF37" s="655"/>
      <c r="CG37" s="655"/>
      <c r="CH37" s="655"/>
      <c r="CI37" s="655"/>
      <c r="CJ37" s="655"/>
      <c r="CK37" s="655"/>
      <c r="CL37" s="655"/>
      <c r="CM37" s="655"/>
      <c r="CN37" s="655"/>
      <c r="CO37" s="655"/>
      <c r="CP37" s="655"/>
      <c r="CQ37" s="656"/>
      <c r="CR37" s="657">
        <v>1796230</v>
      </c>
      <c r="CS37" s="670"/>
      <c r="CT37" s="670"/>
      <c r="CU37" s="670"/>
      <c r="CV37" s="670"/>
      <c r="CW37" s="670"/>
      <c r="CX37" s="670"/>
      <c r="CY37" s="671"/>
      <c r="CZ37" s="660">
        <v>3.4</v>
      </c>
      <c r="DA37" s="672"/>
      <c r="DB37" s="672"/>
      <c r="DC37" s="673"/>
      <c r="DD37" s="663">
        <v>1795031</v>
      </c>
      <c r="DE37" s="670"/>
      <c r="DF37" s="670"/>
      <c r="DG37" s="670"/>
      <c r="DH37" s="670"/>
      <c r="DI37" s="670"/>
      <c r="DJ37" s="670"/>
      <c r="DK37" s="671"/>
      <c r="DL37" s="663">
        <v>1699720</v>
      </c>
      <c r="DM37" s="670"/>
      <c r="DN37" s="670"/>
      <c r="DO37" s="670"/>
      <c r="DP37" s="670"/>
      <c r="DQ37" s="670"/>
      <c r="DR37" s="670"/>
      <c r="DS37" s="670"/>
      <c r="DT37" s="670"/>
      <c r="DU37" s="670"/>
      <c r="DV37" s="671"/>
      <c r="DW37" s="660">
        <v>6.5</v>
      </c>
      <c r="DX37" s="672"/>
      <c r="DY37" s="672"/>
      <c r="DZ37" s="672"/>
      <c r="EA37" s="672"/>
      <c r="EB37" s="672"/>
      <c r="EC37" s="684"/>
    </row>
    <row r="38" spans="2:133" ht="11.25" customHeight="1" x14ac:dyDescent="0.2">
      <c r="B38" s="654" t="s">
        <v>338</v>
      </c>
      <c r="C38" s="655"/>
      <c r="D38" s="655"/>
      <c r="E38" s="655"/>
      <c r="F38" s="655"/>
      <c r="G38" s="655"/>
      <c r="H38" s="655"/>
      <c r="I38" s="655"/>
      <c r="J38" s="655"/>
      <c r="K38" s="655"/>
      <c r="L38" s="655"/>
      <c r="M38" s="655"/>
      <c r="N38" s="655"/>
      <c r="O38" s="655"/>
      <c r="P38" s="655"/>
      <c r="Q38" s="656"/>
      <c r="R38" s="657">
        <v>2659680</v>
      </c>
      <c r="S38" s="658"/>
      <c r="T38" s="658"/>
      <c r="U38" s="658"/>
      <c r="V38" s="658"/>
      <c r="W38" s="658"/>
      <c r="X38" s="658"/>
      <c r="Y38" s="659"/>
      <c r="Z38" s="695">
        <v>4.9000000000000004</v>
      </c>
      <c r="AA38" s="695"/>
      <c r="AB38" s="695"/>
      <c r="AC38" s="695"/>
      <c r="AD38" s="696" t="s">
        <v>140</v>
      </c>
      <c r="AE38" s="696"/>
      <c r="AF38" s="696"/>
      <c r="AG38" s="696"/>
      <c r="AH38" s="696"/>
      <c r="AI38" s="696"/>
      <c r="AJ38" s="696"/>
      <c r="AK38" s="696"/>
      <c r="AL38" s="660" t="s">
        <v>140</v>
      </c>
      <c r="AM38" s="661"/>
      <c r="AN38" s="661"/>
      <c r="AO38" s="697"/>
      <c r="AQ38" s="690" t="s">
        <v>339</v>
      </c>
      <c r="AR38" s="691"/>
      <c r="AS38" s="691"/>
      <c r="AT38" s="691"/>
      <c r="AU38" s="691"/>
      <c r="AV38" s="691"/>
      <c r="AW38" s="691"/>
      <c r="AX38" s="691"/>
      <c r="AY38" s="692"/>
      <c r="AZ38" s="657">
        <v>340603</v>
      </c>
      <c r="BA38" s="658"/>
      <c r="BB38" s="658"/>
      <c r="BC38" s="658"/>
      <c r="BD38" s="670"/>
      <c r="BE38" s="670"/>
      <c r="BF38" s="693"/>
      <c r="BG38" s="654" t="s">
        <v>340</v>
      </c>
      <c r="BH38" s="655"/>
      <c r="BI38" s="655"/>
      <c r="BJ38" s="655"/>
      <c r="BK38" s="655"/>
      <c r="BL38" s="655"/>
      <c r="BM38" s="655"/>
      <c r="BN38" s="655"/>
      <c r="BO38" s="655"/>
      <c r="BP38" s="655"/>
      <c r="BQ38" s="655"/>
      <c r="BR38" s="655"/>
      <c r="BS38" s="655"/>
      <c r="BT38" s="655"/>
      <c r="BU38" s="656"/>
      <c r="BV38" s="657">
        <v>16115</v>
      </c>
      <c r="BW38" s="658"/>
      <c r="BX38" s="658"/>
      <c r="BY38" s="658"/>
      <c r="BZ38" s="658"/>
      <c r="CA38" s="658"/>
      <c r="CB38" s="694"/>
      <c r="CD38" s="654" t="s">
        <v>341</v>
      </c>
      <c r="CE38" s="655"/>
      <c r="CF38" s="655"/>
      <c r="CG38" s="655"/>
      <c r="CH38" s="655"/>
      <c r="CI38" s="655"/>
      <c r="CJ38" s="655"/>
      <c r="CK38" s="655"/>
      <c r="CL38" s="655"/>
      <c r="CM38" s="655"/>
      <c r="CN38" s="655"/>
      <c r="CO38" s="655"/>
      <c r="CP38" s="655"/>
      <c r="CQ38" s="656"/>
      <c r="CR38" s="657">
        <v>5051735</v>
      </c>
      <c r="CS38" s="658"/>
      <c r="CT38" s="658"/>
      <c r="CU38" s="658"/>
      <c r="CV38" s="658"/>
      <c r="CW38" s="658"/>
      <c r="CX38" s="658"/>
      <c r="CY38" s="659"/>
      <c r="CZ38" s="660">
        <v>9.6</v>
      </c>
      <c r="DA38" s="672"/>
      <c r="DB38" s="672"/>
      <c r="DC38" s="673"/>
      <c r="DD38" s="663">
        <v>3846432</v>
      </c>
      <c r="DE38" s="658"/>
      <c r="DF38" s="658"/>
      <c r="DG38" s="658"/>
      <c r="DH38" s="658"/>
      <c r="DI38" s="658"/>
      <c r="DJ38" s="658"/>
      <c r="DK38" s="659"/>
      <c r="DL38" s="663">
        <v>3642054</v>
      </c>
      <c r="DM38" s="658"/>
      <c r="DN38" s="658"/>
      <c r="DO38" s="658"/>
      <c r="DP38" s="658"/>
      <c r="DQ38" s="658"/>
      <c r="DR38" s="658"/>
      <c r="DS38" s="658"/>
      <c r="DT38" s="658"/>
      <c r="DU38" s="658"/>
      <c r="DV38" s="659"/>
      <c r="DW38" s="660">
        <v>13.9</v>
      </c>
      <c r="DX38" s="672"/>
      <c r="DY38" s="672"/>
      <c r="DZ38" s="672"/>
      <c r="EA38" s="672"/>
      <c r="EB38" s="672"/>
      <c r="EC38" s="684"/>
    </row>
    <row r="39" spans="2:133" ht="11.25" customHeight="1" x14ac:dyDescent="0.2">
      <c r="B39" s="654" t="s">
        <v>342</v>
      </c>
      <c r="C39" s="655"/>
      <c r="D39" s="655"/>
      <c r="E39" s="655"/>
      <c r="F39" s="655"/>
      <c r="G39" s="655"/>
      <c r="H39" s="655"/>
      <c r="I39" s="655"/>
      <c r="J39" s="655"/>
      <c r="K39" s="655"/>
      <c r="L39" s="655"/>
      <c r="M39" s="655"/>
      <c r="N39" s="655"/>
      <c r="O39" s="655"/>
      <c r="P39" s="655"/>
      <c r="Q39" s="656"/>
      <c r="R39" s="657" t="s">
        <v>237</v>
      </c>
      <c r="S39" s="658"/>
      <c r="T39" s="658"/>
      <c r="U39" s="658"/>
      <c r="V39" s="658"/>
      <c r="W39" s="658"/>
      <c r="X39" s="658"/>
      <c r="Y39" s="659"/>
      <c r="Z39" s="695" t="s">
        <v>140</v>
      </c>
      <c r="AA39" s="695"/>
      <c r="AB39" s="695"/>
      <c r="AC39" s="695"/>
      <c r="AD39" s="696" t="s">
        <v>237</v>
      </c>
      <c r="AE39" s="696"/>
      <c r="AF39" s="696"/>
      <c r="AG39" s="696"/>
      <c r="AH39" s="696"/>
      <c r="AI39" s="696"/>
      <c r="AJ39" s="696"/>
      <c r="AK39" s="696"/>
      <c r="AL39" s="660" t="s">
        <v>237</v>
      </c>
      <c r="AM39" s="661"/>
      <c r="AN39" s="661"/>
      <c r="AO39" s="697"/>
      <c r="AQ39" s="690" t="s">
        <v>343</v>
      </c>
      <c r="AR39" s="691"/>
      <c r="AS39" s="691"/>
      <c r="AT39" s="691"/>
      <c r="AU39" s="691"/>
      <c r="AV39" s="691"/>
      <c r="AW39" s="691"/>
      <c r="AX39" s="691"/>
      <c r="AY39" s="692"/>
      <c r="AZ39" s="657" t="s">
        <v>140</v>
      </c>
      <c r="BA39" s="658"/>
      <c r="BB39" s="658"/>
      <c r="BC39" s="658"/>
      <c r="BD39" s="670"/>
      <c r="BE39" s="670"/>
      <c r="BF39" s="693"/>
      <c r="BG39" s="654" t="s">
        <v>344</v>
      </c>
      <c r="BH39" s="655"/>
      <c r="BI39" s="655"/>
      <c r="BJ39" s="655"/>
      <c r="BK39" s="655"/>
      <c r="BL39" s="655"/>
      <c r="BM39" s="655"/>
      <c r="BN39" s="655"/>
      <c r="BO39" s="655"/>
      <c r="BP39" s="655"/>
      <c r="BQ39" s="655"/>
      <c r="BR39" s="655"/>
      <c r="BS39" s="655"/>
      <c r="BT39" s="655"/>
      <c r="BU39" s="656"/>
      <c r="BV39" s="657">
        <v>23923</v>
      </c>
      <c r="BW39" s="658"/>
      <c r="BX39" s="658"/>
      <c r="BY39" s="658"/>
      <c r="BZ39" s="658"/>
      <c r="CA39" s="658"/>
      <c r="CB39" s="694"/>
      <c r="CD39" s="654" t="s">
        <v>345</v>
      </c>
      <c r="CE39" s="655"/>
      <c r="CF39" s="655"/>
      <c r="CG39" s="655"/>
      <c r="CH39" s="655"/>
      <c r="CI39" s="655"/>
      <c r="CJ39" s="655"/>
      <c r="CK39" s="655"/>
      <c r="CL39" s="655"/>
      <c r="CM39" s="655"/>
      <c r="CN39" s="655"/>
      <c r="CO39" s="655"/>
      <c r="CP39" s="655"/>
      <c r="CQ39" s="656"/>
      <c r="CR39" s="657">
        <v>3578363</v>
      </c>
      <c r="CS39" s="670"/>
      <c r="CT39" s="670"/>
      <c r="CU39" s="670"/>
      <c r="CV39" s="670"/>
      <c r="CW39" s="670"/>
      <c r="CX39" s="670"/>
      <c r="CY39" s="671"/>
      <c r="CZ39" s="660">
        <v>6.8</v>
      </c>
      <c r="DA39" s="672"/>
      <c r="DB39" s="672"/>
      <c r="DC39" s="673"/>
      <c r="DD39" s="663">
        <v>3554589</v>
      </c>
      <c r="DE39" s="670"/>
      <c r="DF39" s="670"/>
      <c r="DG39" s="670"/>
      <c r="DH39" s="670"/>
      <c r="DI39" s="670"/>
      <c r="DJ39" s="670"/>
      <c r="DK39" s="671"/>
      <c r="DL39" s="663" t="s">
        <v>140</v>
      </c>
      <c r="DM39" s="670"/>
      <c r="DN39" s="670"/>
      <c r="DO39" s="670"/>
      <c r="DP39" s="670"/>
      <c r="DQ39" s="670"/>
      <c r="DR39" s="670"/>
      <c r="DS39" s="670"/>
      <c r="DT39" s="670"/>
      <c r="DU39" s="670"/>
      <c r="DV39" s="671"/>
      <c r="DW39" s="660" t="s">
        <v>237</v>
      </c>
      <c r="DX39" s="672"/>
      <c r="DY39" s="672"/>
      <c r="DZ39" s="672"/>
      <c r="EA39" s="672"/>
      <c r="EB39" s="672"/>
      <c r="EC39" s="684"/>
    </row>
    <row r="40" spans="2:133" ht="11.25" customHeight="1" x14ac:dyDescent="0.2">
      <c r="B40" s="654" t="s">
        <v>346</v>
      </c>
      <c r="C40" s="655"/>
      <c r="D40" s="655"/>
      <c r="E40" s="655"/>
      <c r="F40" s="655"/>
      <c r="G40" s="655"/>
      <c r="H40" s="655"/>
      <c r="I40" s="655"/>
      <c r="J40" s="655"/>
      <c r="K40" s="655"/>
      <c r="L40" s="655"/>
      <c r="M40" s="655"/>
      <c r="N40" s="655"/>
      <c r="O40" s="655"/>
      <c r="P40" s="655"/>
      <c r="Q40" s="656"/>
      <c r="R40" s="657">
        <v>577380</v>
      </c>
      <c r="S40" s="658"/>
      <c r="T40" s="658"/>
      <c r="U40" s="658"/>
      <c r="V40" s="658"/>
      <c r="W40" s="658"/>
      <c r="X40" s="658"/>
      <c r="Y40" s="659"/>
      <c r="Z40" s="695">
        <v>1.1000000000000001</v>
      </c>
      <c r="AA40" s="695"/>
      <c r="AB40" s="695"/>
      <c r="AC40" s="695"/>
      <c r="AD40" s="696" t="s">
        <v>140</v>
      </c>
      <c r="AE40" s="696"/>
      <c r="AF40" s="696"/>
      <c r="AG40" s="696"/>
      <c r="AH40" s="696"/>
      <c r="AI40" s="696"/>
      <c r="AJ40" s="696"/>
      <c r="AK40" s="696"/>
      <c r="AL40" s="660" t="s">
        <v>237</v>
      </c>
      <c r="AM40" s="661"/>
      <c r="AN40" s="661"/>
      <c r="AO40" s="697"/>
      <c r="AQ40" s="690" t="s">
        <v>347</v>
      </c>
      <c r="AR40" s="691"/>
      <c r="AS40" s="691"/>
      <c r="AT40" s="691"/>
      <c r="AU40" s="691"/>
      <c r="AV40" s="691"/>
      <c r="AW40" s="691"/>
      <c r="AX40" s="691"/>
      <c r="AY40" s="692"/>
      <c r="AZ40" s="657" t="s">
        <v>140</v>
      </c>
      <c r="BA40" s="658"/>
      <c r="BB40" s="658"/>
      <c r="BC40" s="658"/>
      <c r="BD40" s="670"/>
      <c r="BE40" s="670"/>
      <c r="BF40" s="693"/>
      <c r="BG40" s="698" t="s">
        <v>348</v>
      </c>
      <c r="BH40" s="699"/>
      <c r="BI40" s="699"/>
      <c r="BJ40" s="699"/>
      <c r="BK40" s="699"/>
      <c r="BL40" s="223"/>
      <c r="BM40" s="655" t="s">
        <v>349</v>
      </c>
      <c r="BN40" s="655"/>
      <c r="BO40" s="655"/>
      <c r="BP40" s="655"/>
      <c r="BQ40" s="655"/>
      <c r="BR40" s="655"/>
      <c r="BS40" s="655"/>
      <c r="BT40" s="655"/>
      <c r="BU40" s="656"/>
      <c r="BV40" s="657">
        <v>112</v>
      </c>
      <c r="BW40" s="658"/>
      <c r="BX40" s="658"/>
      <c r="BY40" s="658"/>
      <c r="BZ40" s="658"/>
      <c r="CA40" s="658"/>
      <c r="CB40" s="694"/>
      <c r="CD40" s="654" t="s">
        <v>350</v>
      </c>
      <c r="CE40" s="655"/>
      <c r="CF40" s="655"/>
      <c r="CG40" s="655"/>
      <c r="CH40" s="655"/>
      <c r="CI40" s="655"/>
      <c r="CJ40" s="655"/>
      <c r="CK40" s="655"/>
      <c r="CL40" s="655"/>
      <c r="CM40" s="655"/>
      <c r="CN40" s="655"/>
      <c r="CO40" s="655"/>
      <c r="CP40" s="655"/>
      <c r="CQ40" s="656"/>
      <c r="CR40" s="657">
        <v>178665</v>
      </c>
      <c r="CS40" s="658"/>
      <c r="CT40" s="658"/>
      <c r="CU40" s="658"/>
      <c r="CV40" s="658"/>
      <c r="CW40" s="658"/>
      <c r="CX40" s="658"/>
      <c r="CY40" s="659"/>
      <c r="CZ40" s="660">
        <v>0.3</v>
      </c>
      <c r="DA40" s="672"/>
      <c r="DB40" s="672"/>
      <c r="DC40" s="673"/>
      <c r="DD40" s="663">
        <v>178665</v>
      </c>
      <c r="DE40" s="658"/>
      <c r="DF40" s="658"/>
      <c r="DG40" s="658"/>
      <c r="DH40" s="658"/>
      <c r="DI40" s="658"/>
      <c r="DJ40" s="658"/>
      <c r="DK40" s="659"/>
      <c r="DL40" s="663">
        <v>174959</v>
      </c>
      <c r="DM40" s="658"/>
      <c r="DN40" s="658"/>
      <c r="DO40" s="658"/>
      <c r="DP40" s="658"/>
      <c r="DQ40" s="658"/>
      <c r="DR40" s="658"/>
      <c r="DS40" s="658"/>
      <c r="DT40" s="658"/>
      <c r="DU40" s="658"/>
      <c r="DV40" s="659"/>
      <c r="DW40" s="660">
        <v>0.7</v>
      </c>
      <c r="DX40" s="672"/>
      <c r="DY40" s="672"/>
      <c r="DZ40" s="672"/>
      <c r="EA40" s="672"/>
      <c r="EB40" s="672"/>
      <c r="EC40" s="684"/>
    </row>
    <row r="41" spans="2:133" ht="11.25" customHeight="1" x14ac:dyDescent="0.2">
      <c r="B41" s="638" t="s">
        <v>351</v>
      </c>
      <c r="C41" s="639"/>
      <c r="D41" s="639"/>
      <c r="E41" s="639"/>
      <c r="F41" s="639"/>
      <c r="G41" s="639"/>
      <c r="H41" s="639"/>
      <c r="I41" s="639"/>
      <c r="J41" s="639"/>
      <c r="K41" s="639"/>
      <c r="L41" s="639"/>
      <c r="M41" s="639"/>
      <c r="N41" s="639"/>
      <c r="O41" s="639"/>
      <c r="P41" s="639"/>
      <c r="Q41" s="640"/>
      <c r="R41" s="641">
        <v>53850154</v>
      </c>
      <c r="S41" s="682"/>
      <c r="T41" s="682"/>
      <c r="U41" s="682"/>
      <c r="V41" s="682"/>
      <c r="W41" s="682"/>
      <c r="X41" s="682"/>
      <c r="Y41" s="685"/>
      <c r="Z41" s="686">
        <v>100</v>
      </c>
      <c r="AA41" s="686"/>
      <c r="AB41" s="686"/>
      <c r="AC41" s="686"/>
      <c r="AD41" s="687">
        <v>25598379</v>
      </c>
      <c r="AE41" s="687"/>
      <c r="AF41" s="687"/>
      <c r="AG41" s="687"/>
      <c r="AH41" s="687"/>
      <c r="AI41" s="687"/>
      <c r="AJ41" s="687"/>
      <c r="AK41" s="687"/>
      <c r="AL41" s="644">
        <v>100</v>
      </c>
      <c r="AM41" s="688"/>
      <c r="AN41" s="688"/>
      <c r="AO41" s="689"/>
      <c r="AQ41" s="690" t="s">
        <v>352</v>
      </c>
      <c r="AR41" s="691"/>
      <c r="AS41" s="691"/>
      <c r="AT41" s="691"/>
      <c r="AU41" s="691"/>
      <c r="AV41" s="691"/>
      <c r="AW41" s="691"/>
      <c r="AX41" s="691"/>
      <c r="AY41" s="692"/>
      <c r="AZ41" s="657">
        <v>1529484</v>
      </c>
      <c r="BA41" s="658"/>
      <c r="BB41" s="658"/>
      <c r="BC41" s="658"/>
      <c r="BD41" s="670"/>
      <c r="BE41" s="670"/>
      <c r="BF41" s="693"/>
      <c r="BG41" s="698"/>
      <c r="BH41" s="699"/>
      <c r="BI41" s="699"/>
      <c r="BJ41" s="699"/>
      <c r="BK41" s="699"/>
      <c r="BL41" s="223"/>
      <c r="BM41" s="655" t="s">
        <v>353</v>
      </c>
      <c r="BN41" s="655"/>
      <c r="BO41" s="655"/>
      <c r="BP41" s="655"/>
      <c r="BQ41" s="655"/>
      <c r="BR41" s="655"/>
      <c r="BS41" s="655"/>
      <c r="BT41" s="655"/>
      <c r="BU41" s="656"/>
      <c r="BV41" s="657" t="s">
        <v>237</v>
      </c>
      <c r="BW41" s="658"/>
      <c r="BX41" s="658"/>
      <c r="BY41" s="658"/>
      <c r="BZ41" s="658"/>
      <c r="CA41" s="658"/>
      <c r="CB41" s="694"/>
      <c r="CD41" s="654" t="s">
        <v>354</v>
      </c>
      <c r="CE41" s="655"/>
      <c r="CF41" s="655"/>
      <c r="CG41" s="655"/>
      <c r="CH41" s="655"/>
      <c r="CI41" s="655"/>
      <c r="CJ41" s="655"/>
      <c r="CK41" s="655"/>
      <c r="CL41" s="655"/>
      <c r="CM41" s="655"/>
      <c r="CN41" s="655"/>
      <c r="CO41" s="655"/>
      <c r="CP41" s="655"/>
      <c r="CQ41" s="656"/>
      <c r="CR41" s="657" t="s">
        <v>140</v>
      </c>
      <c r="CS41" s="670"/>
      <c r="CT41" s="670"/>
      <c r="CU41" s="670"/>
      <c r="CV41" s="670"/>
      <c r="CW41" s="670"/>
      <c r="CX41" s="670"/>
      <c r="CY41" s="671"/>
      <c r="CZ41" s="660" t="s">
        <v>237</v>
      </c>
      <c r="DA41" s="672"/>
      <c r="DB41" s="672"/>
      <c r="DC41" s="673"/>
      <c r="DD41" s="663" t="s">
        <v>140</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355</v>
      </c>
      <c r="AR42" s="703"/>
      <c r="AS42" s="703"/>
      <c r="AT42" s="703"/>
      <c r="AU42" s="703"/>
      <c r="AV42" s="703"/>
      <c r="AW42" s="703"/>
      <c r="AX42" s="703"/>
      <c r="AY42" s="704"/>
      <c r="AZ42" s="641">
        <v>3522251</v>
      </c>
      <c r="BA42" s="682"/>
      <c r="BB42" s="682"/>
      <c r="BC42" s="682"/>
      <c r="BD42" s="642"/>
      <c r="BE42" s="642"/>
      <c r="BF42" s="705"/>
      <c r="BG42" s="700"/>
      <c r="BH42" s="701"/>
      <c r="BI42" s="701"/>
      <c r="BJ42" s="701"/>
      <c r="BK42" s="701"/>
      <c r="BL42" s="224"/>
      <c r="BM42" s="639" t="s">
        <v>356</v>
      </c>
      <c r="BN42" s="639"/>
      <c r="BO42" s="639"/>
      <c r="BP42" s="639"/>
      <c r="BQ42" s="639"/>
      <c r="BR42" s="639"/>
      <c r="BS42" s="639"/>
      <c r="BT42" s="639"/>
      <c r="BU42" s="640"/>
      <c r="BV42" s="641">
        <v>395</v>
      </c>
      <c r="BW42" s="682"/>
      <c r="BX42" s="682"/>
      <c r="BY42" s="682"/>
      <c r="BZ42" s="682"/>
      <c r="CA42" s="682"/>
      <c r="CB42" s="683"/>
      <c r="CD42" s="654" t="s">
        <v>357</v>
      </c>
      <c r="CE42" s="655"/>
      <c r="CF42" s="655"/>
      <c r="CG42" s="655"/>
      <c r="CH42" s="655"/>
      <c r="CI42" s="655"/>
      <c r="CJ42" s="655"/>
      <c r="CK42" s="655"/>
      <c r="CL42" s="655"/>
      <c r="CM42" s="655"/>
      <c r="CN42" s="655"/>
      <c r="CO42" s="655"/>
      <c r="CP42" s="655"/>
      <c r="CQ42" s="656"/>
      <c r="CR42" s="657">
        <v>3937717</v>
      </c>
      <c r="CS42" s="670"/>
      <c r="CT42" s="670"/>
      <c r="CU42" s="670"/>
      <c r="CV42" s="670"/>
      <c r="CW42" s="670"/>
      <c r="CX42" s="670"/>
      <c r="CY42" s="671"/>
      <c r="CZ42" s="660">
        <v>7.5</v>
      </c>
      <c r="DA42" s="672"/>
      <c r="DB42" s="672"/>
      <c r="DC42" s="673"/>
      <c r="DD42" s="663">
        <v>337528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358</v>
      </c>
      <c r="CD43" s="654" t="s">
        <v>359</v>
      </c>
      <c r="CE43" s="655"/>
      <c r="CF43" s="655"/>
      <c r="CG43" s="655"/>
      <c r="CH43" s="655"/>
      <c r="CI43" s="655"/>
      <c r="CJ43" s="655"/>
      <c r="CK43" s="655"/>
      <c r="CL43" s="655"/>
      <c r="CM43" s="655"/>
      <c r="CN43" s="655"/>
      <c r="CO43" s="655"/>
      <c r="CP43" s="655"/>
      <c r="CQ43" s="656"/>
      <c r="CR43" s="657">
        <v>59187</v>
      </c>
      <c r="CS43" s="670"/>
      <c r="CT43" s="670"/>
      <c r="CU43" s="670"/>
      <c r="CV43" s="670"/>
      <c r="CW43" s="670"/>
      <c r="CX43" s="670"/>
      <c r="CY43" s="671"/>
      <c r="CZ43" s="660">
        <v>0.1</v>
      </c>
      <c r="DA43" s="672"/>
      <c r="DB43" s="672"/>
      <c r="DC43" s="673"/>
      <c r="DD43" s="663">
        <v>58187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360</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307</v>
      </c>
      <c r="CE44" s="677"/>
      <c r="CF44" s="654" t="s">
        <v>361</v>
      </c>
      <c r="CG44" s="655"/>
      <c r="CH44" s="655"/>
      <c r="CI44" s="655"/>
      <c r="CJ44" s="655"/>
      <c r="CK44" s="655"/>
      <c r="CL44" s="655"/>
      <c r="CM44" s="655"/>
      <c r="CN44" s="655"/>
      <c r="CO44" s="655"/>
      <c r="CP44" s="655"/>
      <c r="CQ44" s="656"/>
      <c r="CR44" s="657">
        <v>3937717</v>
      </c>
      <c r="CS44" s="658"/>
      <c r="CT44" s="658"/>
      <c r="CU44" s="658"/>
      <c r="CV44" s="658"/>
      <c r="CW44" s="658"/>
      <c r="CX44" s="658"/>
      <c r="CY44" s="659"/>
      <c r="CZ44" s="660">
        <v>7.5</v>
      </c>
      <c r="DA44" s="661"/>
      <c r="DB44" s="661"/>
      <c r="DC44" s="662"/>
      <c r="DD44" s="663">
        <v>337528</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362</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363</v>
      </c>
      <c r="CG45" s="655"/>
      <c r="CH45" s="655"/>
      <c r="CI45" s="655"/>
      <c r="CJ45" s="655"/>
      <c r="CK45" s="655"/>
      <c r="CL45" s="655"/>
      <c r="CM45" s="655"/>
      <c r="CN45" s="655"/>
      <c r="CO45" s="655"/>
      <c r="CP45" s="655"/>
      <c r="CQ45" s="656"/>
      <c r="CR45" s="657">
        <v>1864299</v>
      </c>
      <c r="CS45" s="670"/>
      <c r="CT45" s="670"/>
      <c r="CU45" s="670"/>
      <c r="CV45" s="670"/>
      <c r="CW45" s="670"/>
      <c r="CX45" s="670"/>
      <c r="CY45" s="671"/>
      <c r="CZ45" s="660">
        <v>3.5</v>
      </c>
      <c r="DA45" s="672"/>
      <c r="DB45" s="672"/>
      <c r="DC45" s="673"/>
      <c r="DD45" s="663">
        <v>79675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364</v>
      </c>
      <c r="CG46" s="655"/>
      <c r="CH46" s="655"/>
      <c r="CI46" s="655"/>
      <c r="CJ46" s="655"/>
      <c r="CK46" s="655"/>
      <c r="CL46" s="655"/>
      <c r="CM46" s="655"/>
      <c r="CN46" s="655"/>
      <c r="CO46" s="655"/>
      <c r="CP46" s="655"/>
      <c r="CQ46" s="656"/>
      <c r="CR46" s="657">
        <v>2073418</v>
      </c>
      <c r="CS46" s="658"/>
      <c r="CT46" s="658"/>
      <c r="CU46" s="658"/>
      <c r="CV46" s="658"/>
      <c r="CW46" s="658"/>
      <c r="CX46" s="658"/>
      <c r="CY46" s="659"/>
      <c r="CZ46" s="660">
        <v>3.9</v>
      </c>
      <c r="DA46" s="661"/>
      <c r="DB46" s="661"/>
      <c r="DC46" s="662"/>
      <c r="DD46" s="663">
        <v>257853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365</v>
      </c>
      <c r="CG47" s="655"/>
      <c r="CH47" s="655"/>
      <c r="CI47" s="655"/>
      <c r="CJ47" s="655"/>
      <c r="CK47" s="655"/>
      <c r="CL47" s="655"/>
      <c r="CM47" s="655"/>
      <c r="CN47" s="655"/>
      <c r="CO47" s="655"/>
      <c r="CP47" s="655"/>
      <c r="CQ47" s="656"/>
      <c r="CR47" s="657" t="s">
        <v>140</v>
      </c>
      <c r="CS47" s="670"/>
      <c r="CT47" s="670"/>
      <c r="CU47" s="670"/>
      <c r="CV47" s="670"/>
      <c r="CW47" s="670"/>
      <c r="CX47" s="670"/>
      <c r="CY47" s="671"/>
      <c r="CZ47" s="660" t="s">
        <v>140</v>
      </c>
      <c r="DA47" s="672"/>
      <c r="DB47" s="672"/>
      <c r="DC47" s="673"/>
      <c r="DD47" s="663" t="s">
        <v>237</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366</v>
      </c>
      <c r="CG48" s="655"/>
      <c r="CH48" s="655"/>
      <c r="CI48" s="655"/>
      <c r="CJ48" s="655"/>
      <c r="CK48" s="655"/>
      <c r="CL48" s="655"/>
      <c r="CM48" s="655"/>
      <c r="CN48" s="655"/>
      <c r="CO48" s="655"/>
      <c r="CP48" s="655"/>
      <c r="CQ48" s="656"/>
      <c r="CR48" s="657" t="s">
        <v>237</v>
      </c>
      <c r="CS48" s="658"/>
      <c r="CT48" s="658"/>
      <c r="CU48" s="658"/>
      <c r="CV48" s="658"/>
      <c r="CW48" s="658"/>
      <c r="CX48" s="658"/>
      <c r="CY48" s="659"/>
      <c r="CZ48" s="660" t="s">
        <v>237</v>
      </c>
      <c r="DA48" s="661"/>
      <c r="DB48" s="661"/>
      <c r="DC48" s="662"/>
      <c r="DD48" s="663" t="s">
        <v>140</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367</v>
      </c>
      <c r="CE49" s="639"/>
      <c r="CF49" s="639"/>
      <c r="CG49" s="639"/>
      <c r="CH49" s="639"/>
      <c r="CI49" s="639"/>
      <c r="CJ49" s="639"/>
      <c r="CK49" s="639"/>
      <c r="CL49" s="639"/>
      <c r="CM49" s="639"/>
      <c r="CN49" s="639"/>
      <c r="CO49" s="639"/>
      <c r="CP49" s="639"/>
      <c r="CQ49" s="640"/>
      <c r="CR49" s="641">
        <v>52574118</v>
      </c>
      <c r="CS49" s="642"/>
      <c r="CT49" s="642"/>
      <c r="CU49" s="642"/>
      <c r="CV49" s="642"/>
      <c r="CW49" s="642"/>
      <c r="CX49" s="642"/>
      <c r="CY49" s="643"/>
      <c r="CZ49" s="644">
        <v>100</v>
      </c>
      <c r="DA49" s="645"/>
      <c r="DB49" s="645"/>
      <c r="DC49" s="646"/>
      <c r="DD49" s="647">
        <v>32240410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jRDTDcC7lE5vdfzGkWwkh6qzI0NIykFv7WP0UiXXAFQf/OqlqowyviShpRXzGTFZd5ZHGjWSvXPT/WrsB6B7Pw==" saltValue="DR7RNr+6W0Pl7uV6SAO/x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368</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369</v>
      </c>
      <c r="DK2" s="1128"/>
      <c r="DL2" s="1128"/>
      <c r="DM2" s="1128"/>
      <c r="DN2" s="1128"/>
      <c r="DO2" s="1129"/>
      <c r="DP2" s="228"/>
      <c r="DQ2" s="1127" t="s">
        <v>370</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371</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372</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373</v>
      </c>
      <c r="B5" s="1032"/>
      <c r="C5" s="1032"/>
      <c r="D5" s="1032"/>
      <c r="E5" s="1032"/>
      <c r="F5" s="1032"/>
      <c r="G5" s="1032"/>
      <c r="H5" s="1032"/>
      <c r="I5" s="1032"/>
      <c r="J5" s="1032"/>
      <c r="K5" s="1032"/>
      <c r="L5" s="1032"/>
      <c r="M5" s="1032"/>
      <c r="N5" s="1032"/>
      <c r="O5" s="1032"/>
      <c r="P5" s="1033"/>
      <c r="Q5" s="1037" t="s">
        <v>374</v>
      </c>
      <c r="R5" s="1038"/>
      <c r="S5" s="1038"/>
      <c r="T5" s="1038"/>
      <c r="U5" s="1039"/>
      <c r="V5" s="1037" t="s">
        <v>375</v>
      </c>
      <c r="W5" s="1038"/>
      <c r="X5" s="1038"/>
      <c r="Y5" s="1038"/>
      <c r="Z5" s="1039"/>
      <c r="AA5" s="1037" t="s">
        <v>376</v>
      </c>
      <c r="AB5" s="1038"/>
      <c r="AC5" s="1038"/>
      <c r="AD5" s="1038"/>
      <c r="AE5" s="1038"/>
      <c r="AF5" s="1130" t="s">
        <v>377</v>
      </c>
      <c r="AG5" s="1038"/>
      <c r="AH5" s="1038"/>
      <c r="AI5" s="1038"/>
      <c r="AJ5" s="1051"/>
      <c r="AK5" s="1038" t="s">
        <v>378</v>
      </c>
      <c r="AL5" s="1038"/>
      <c r="AM5" s="1038"/>
      <c r="AN5" s="1038"/>
      <c r="AO5" s="1039"/>
      <c r="AP5" s="1037" t="s">
        <v>379</v>
      </c>
      <c r="AQ5" s="1038"/>
      <c r="AR5" s="1038"/>
      <c r="AS5" s="1038"/>
      <c r="AT5" s="1039"/>
      <c r="AU5" s="1037" t="s">
        <v>380</v>
      </c>
      <c r="AV5" s="1038"/>
      <c r="AW5" s="1038"/>
      <c r="AX5" s="1038"/>
      <c r="AY5" s="1051"/>
      <c r="AZ5" s="232"/>
      <c r="BA5" s="232"/>
      <c r="BB5" s="232"/>
      <c r="BC5" s="232"/>
      <c r="BD5" s="232"/>
      <c r="BE5" s="233"/>
      <c r="BF5" s="233"/>
      <c r="BG5" s="233"/>
      <c r="BH5" s="233"/>
      <c r="BI5" s="233"/>
      <c r="BJ5" s="233"/>
      <c r="BK5" s="233"/>
      <c r="BL5" s="233"/>
      <c r="BM5" s="233"/>
      <c r="BN5" s="233"/>
      <c r="BO5" s="233"/>
      <c r="BP5" s="233"/>
      <c r="BQ5" s="1031" t="s">
        <v>381</v>
      </c>
      <c r="BR5" s="1032"/>
      <c r="BS5" s="1032"/>
      <c r="BT5" s="1032"/>
      <c r="BU5" s="1032"/>
      <c r="BV5" s="1032"/>
      <c r="BW5" s="1032"/>
      <c r="BX5" s="1032"/>
      <c r="BY5" s="1032"/>
      <c r="BZ5" s="1032"/>
      <c r="CA5" s="1032"/>
      <c r="CB5" s="1032"/>
      <c r="CC5" s="1032"/>
      <c r="CD5" s="1032"/>
      <c r="CE5" s="1032"/>
      <c r="CF5" s="1032"/>
      <c r="CG5" s="1033"/>
      <c r="CH5" s="1037" t="s">
        <v>382</v>
      </c>
      <c r="CI5" s="1038"/>
      <c r="CJ5" s="1038"/>
      <c r="CK5" s="1038"/>
      <c r="CL5" s="1039"/>
      <c r="CM5" s="1037" t="s">
        <v>383</v>
      </c>
      <c r="CN5" s="1038"/>
      <c r="CO5" s="1038"/>
      <c r="CP5" s="1038"/>
      <c r="CQ5" s="1039"/>
      <c r="CR5" s="1037" t="s">
        <v>384</v>
      </c>
      <c r="CS5" s="1038"/>
      <c r="CT5" s="1038"/>
      <c r="CU5" s="1038"/>
      <c r="CV5" s="1039"/>
      <c r="CW5" s="1037" t="s">
        <v>385</v>
      </c>
      <c r="CX5" s="1038"/>
      <c r="CY5" s="1038"/>
      <c r="CZ5" s="1038"/>
      <c r="DA5" s="1039"/>
      <c r="DB5" s="1037" t="s">
        <v>386</v>
      </c>
      <c r="DC5" s="1038"/>
      <c r="DD5" s="1038"/>
      <c r="DE5" s="1038"/>
      <c r="DF5" s="1039"/>
      <c r="DG5" s="1120" t="s">
        <v>387</v>
      </c>
      <c r="DH5" s="1121"/>
      <c r="DI5" s="1121"/>
      <c r="DJ5" s="1121"/>
      <c r="DK5" s="1122"/>
      <c r="DL5" s="1120" t="s">
        <v>388</v>
      </c>
      <c r="DM5" s="1121"/>
      <c r="DN5" s="1121"/>
      <c r="DO5" s="1121"/>
      <c r="DP5" s="1122"/>
      <c r="DQ5" s="1037" t="s">
        <v>389</v>
      </c>
      <c r="DR5" s="1038"/>
      <c r="DS5" s="1038"/>
      <c r="DT5" s="1038"/>
      <c r="DU5" s="1039"/>
      <c r="DV5" s="1037" t="s">
        <v>380</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390</v>
      </c>
      <c r="C7" s="1084"/>
      <c r="D7" s="1084"/>
      <c r="E7" s="1084"/>
      <c r="F7" s="1084"/>
      <c r="G7" s="1084"/>
      <c r="H7" s="1084"/>
      <c r="I7" s="1084"/>
      <c r="J7" s="1084"/>
      <c r="K7" s="1084"/>
      <c r="L7" s="1084"/>
      <c r="M7" s="1084"/>
      <c r="N7" s="1084"/>
      <c r="O7" s="1084"/>
      <c r="P7" s="1085"/>
      <c r="Q7" s="1138">
        <v>53836</v>
      </c>
      <c r="R7" s="1139"/>
      <c r="S7" s="1139"/>
      <c r="T7" s="1139"/>
      <c r="U7" s="1139"/>
      <c r="V7" s="1139">
        <v>52564</v>
      </c>
      <c r="W7" s="1139"/>
      <c r="X7" s="1139"/>
      <c r="Y7" s="1139"/>
      <c r="Z7" s="1139"/>
      <c r="AA7" s="1139">
        <v>1272</v>
      </c>
      <c r="AB7" s="1139"/>
      <c r="AC7" s="1139"/>
      <c r="AD7" s="1139"/>
      <c r="AE7" s="1140"/>
      <c r="AF7" s="1141">
        <v>1262</v>
      </c>
      <c r="AG7" s="1142"/>
      <c r="AH7" s="1142"/>
      <c r="AI7" s="1142"/>
      <c r="AJ7" s="1143"/>
      <c r="AK7" s="1144">
        <v>2038</v>
      </c>
      <c r="AL7" s="1145"/>
      <c r="AM7" s="1145"/>
      <c r="AN7" s="1145"/>
      <c r="AO7" s="1145"/>
      <c r="AP7" s="1145">
        <v>32618</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605</v>
      </c>
      <c r="BT7" s="1136"/>
      <c r="BU7" s="1136"/>
      <c r="BV7" s="1136"/>
      <c r="BW7" s="1136"/>
      <c r="BX7" s="1136"/>
      <c r="BY7" s="1136"/>
      <c r="BZ7" s="1136"/>
      <c r="CA7" s="1136"/>
      <c r="CB7" s="1136"/>
      <c r="CC7" s="1136"/>
      <c r="CD7" s="1136"/>
      <c r="CE7" s="1136"/>
      <c r="CF7" s="1136"/>
      <c r="CG7" s="1148"/>
      <c r="CH7" s="1132">
        <v>27</v>
      </c>
      <c r="CI7" s="1133"/>
      <c r="CJ7" s="1133"/>
      <c r="CK7" s="1133"/>
      <c r="CL7" s="1134"/>
      <c r="CM7" s="1132">
        <v>120</v>
      </c>
      <c r="CN7" s="1133"/>
      <c r="CO7" s="1133"/>
      <c r="CP7" s="1133"/>
      <c r="CQ7" s="1134"/>
      <c r="CR7" s="1132">
        <v>6</v>
      </c>
      <c r="CS7" s="1133"/>
      <c r="CT7" s="1133"/>
      <c r="CU7" s="1133"/>
      <c r="CV7" s="1134"/>
      <c r="CW7" s="1132" t="s">
        <v>524</v>
      </c>
      <c r="CX7" s="1133"/>
      <c r="CY7" s="1133"/>
      <c r="CZ7" s="1133"/>
      <c r="DA7" s="1134"/>
      <c r="DB7" s="1132" t="s">
        <v>524</v>
      </c>
      <c r="DC7" s="1133"/>
      <c r="DD7" s="1133"/>
      <c r="DE7" s="1133"/>
      <c r="DF7" s="1134"/>
      <c r="DG7" s="1132" t="s">
        <v>524</v>
      </c>
      <c r="DH7" s="1133"/>
      <c r="DI7" s="1133"/>
      <c r="DJ7" s="1133"/>
      <c r="DK7" s="1134"/>
      <c r="DL7" s="1132" t="s">
        <v>524</v>
      </c>
      <c r="DM7" s="1133"/>
      <c r="DN7" s="1133"/>
      <c r="DO7" s="1133"/>
      <c r="DP7" s="1134"/>
      <c r="DQ7" s="1132" t="s">
        <v>524</v>
      </c>
      <c r="DR7" s="1133"/>
      <c r="DS7" s="1133"/>
      <c r="DT7" s="1133"/>
      <c r="DU7" s="1134"/>
      <c r="DV7" s="1135"/>
      <c r="DW7" s="1136"/>
      <c r="DX7" s="1136"/>
      <c r="DY7" s="1136"/>
      <c r="DZ7" s="1137"/>
      <c r="EA7" s="234"/>
    </row>
    <row r="8" spans="1:131" s="235" customFormat="1" ht="26.25" customHeight="1" x14ac:dyDescent="0.2">
      <c r="A8" s="238">
        <v>2</v>
      </c>
      <c r="B8" s="1066" t="s">
        <v>391</v>
      </c>
      <c r="C8" s="1067"/>
      <c r="D8" s="1067"/>
      <c r="E8" s="1067"/>
      <c r="F8" s="1067"/>
      <c r="G8" s="1067"/>
      <c r="H8" s="1067"/>
      <c r="I8" s="1067"/>
      <c r="J8" s="1067"/>
      <c r="K8" s="1067"/>
      <c r="L8" s="1067"/>
      <c r="M8" s="1067"/>
      <c r="N8" s="1067"/>
      <c r="O8" s="1067"/>
      <c r="P8" s="1068"/>
      <c r="Q8" s="1074">
        <v>14</v>
      </c>
      <c r="R8" s="1075"/>
      <c r="S8" s="1075"/>
      <c r="T8" s="1075"/>
      <c r="U8" s="1075"/>
      <c r="V8" s="1075">
        <v>10</v>
      </c>
      <c r="W8" s="1075"/>
      <c r="X8" s="1075"/>
      <c r="Y8" s="1075"/>
      <c r="Z8" s="1075"/>
      <c r="AA8" s="1075">
        <v>4</v>
      </c>
      <c r="AB8" s="1075"/>
      <c r="AC8" s="1075"/>
      <c r="AD8" s="1075"/>
      <c r="AE8" s="1076"/>
      <c r="AF8" s="1071">
        <v>4</v>
      </c>
      <c r="AG8" s="1072"/>
      <c r="AH8" s="1072"/>
      <c r="AI8" s="1072"/>
      <c r="AJ8" s="1073"/>
      <c r="AK8" s="1116" t="s">
        <v>604</v>
      </c>
      <c r="AL8" s="1117"/>
      <c r="AM8" s="1117"/>
      <c r="AN8" s="1117"/>
      <c r="AO8" s="1117"/>
      <c r="AP8" s="1117" t="s">
        <v>524</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606</v>
      </c>
      <c r="BT8" s="1029"/>
      <c r="BU8" s="1029"/>
      <c r="BV8" s="1029"/>
      <c r="BW8" s="1029"/>
      <c r="BX8" s="1029"/>
      <c r="BY8" s="1029"/>
      <c r="BZ8" s="1029"/>
      <c r="CA8" s="1029"/>
      <c r="CB8" s="1029"/>
      <c r="CC8" s="1029"/>
      <c r="CD8" s="1029"/>
      <c r="CE8" s="1029"/>
      <c r="CF8" s="1029"/>
      <c r="CG8" s="1050"/>
      <c r="CH8" s="1025">
        <v>-14</v>
      </c>
      <c r="CI8" s="1026"/>
      <c r="CJ8" s="1026"/>
      <c r="CK8" s="1026"/>
      <c r="CL8" s="1027"/>
      <c r="CM8" s="1025">
        <v>457</v>
      </c>
      <c r="CN8" s="1026"/>
      <c r="CO8" s="1026"/>
      <c r="CP8" s="1026"/>
      <c r="CQ8" s="1027"/>
      <c r="CR8" s="1025">
        <v>598</v>
      </c>
      <c r="CS8" s="1026"/>
      <c r="CT8" s="1026"/>
      <c r="CU8" s="1026"/>
      <c r="CV8" s="1027"/>
      <c r="CW8" s="1025" t="s">
        <v>524</v>
      </c>
      <c r="CX8" s="1026"/>
      <c r="CY8" s="1026"/>
      <c r="CZ8" s="1026"/>
      <c r="DA8" s="1027"/>
      <c r="DB8" s="1025" t="s">
        <v>524</v>
      </c>
      <c r="DC8" s="1026"/>
      <c r="DD8" s="1026"/>
      <c r="DE8" s="1026"/>
      <c r="DF8" s="1027"/>
      <c r="DG8" s="1025" t="s">
        <v>524</v>
      </c>
      <c r="DH8" s="1026"/>
      <c r="DI8" s="1026"/>
      <c r="DJ8" s="1026"/>
      <c r="DK8" s="1027"/>
      <c r="DL8" s="1025" t="s">
        <v>524</v>
      </c>
      <c r="DM8" s="1026"/>
      <c r="DN8" s="1026"/>
      <c r="DO8" s="1026"/>
      <c r="DP8" s="1027"/>
      <c r="DQ8" s="1025" t="s">
        <v>524</v>
      </c>
      <c r="DR8" s="1026"/>
      <c r="DS8" s="1026"/>
      <c r="DT8" s="1026"/>
      <c r="DU8" s="1027"/>
      <c r="DV8" s="1028"/>
      <c r="DW8" s="1029"/>
      <c r="DX8" s="1029"/>
      <c r="DY8" s="1029"/>
      <c r="DZ8" s="1030"/>
      <c r="EA8" s="234"/>
    </row>
    <row r="9" spans="1:131" s="235" customFormat="1" ht="26.25" customHeight="1" x14ac:dyDescent="0.2">
      <c r="A9" s="238">
        <v>3</v>
      </c>
      <c r="B9" s="1066" t="s">
        <v>392</v>
      </c>
      <c r="C9" s="1067"/>
      <c r="D9" s="1067"/>
      <c r="E9" s="1067"/>
      <c r="F9" s="1067"/>
      <c r="G9" s="1067"/>
      <c r="H9" s="1067"/>
      <c r="I9" s="1067"/>
      <c r="J9" s="1067"/>
      <c r="K9" s="1067"/>
      <c r="L9" s="1067"/>
      <c r="M9" s="1067"/>
      <c r="N9" s="1067"/>
      <c r="O9" s="1067"/>
      <c r="P9" s="1068"/>
      <c r="Q9" s="1074">
        <v>20</v>
      </c>
      <c r="R9" s="1075"/>
      <c r="S9" s="1075"/>
      <c r="T9" s="1075"/>
      <c r="U9" s="1075"/>
      <c r="V9" s="1075">
        <v>20</v>
      </c>
      <c r="W9" s="1075"/>
      <c r="X9" s="1075"/>
      <c r="Y9" s="1075"/>
      <c r="Z9" s="1075"/>
      <c r="AA9" s="1075" t="s">
        <v>524</v>
      </c>
      <c r="AB9" s="1075"/>
      <c r="AC9" s="1075"/>
      <c r="AD9" s="1075"/>
      <c r="AE9" s="1076"/>
      <c r="AF9" s="1071" t="s">
        <v>140</v>
      </c>
      <c r="AG9" s="1072"/>
      <c r="AH9" s="1072"/>
      <c r="AI9" s="1072"/>
      <c r="AJ9" s="1073"/>
      <c r="AK9" s="1116">
        <v>20</v>
      </c>
      <c r="AL9" s="1117"/>
      <c r="AM9" s="1117"/>
      <c r="AN9" s="1117"/>
      <c r="AO9" s="1117"/>
      <c r="AP9" s="1117">
        <v>137</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602</v>
      </c>
      <c r="BT9" s="1029"/>
      <c r="BU9" s="1029"/>
      <c r="BV9" s="1029"/>
      <c r="BW9" s="1029"/>
      <c r="BX9" s="1029"/>
      <c r="BY9" s="1029"/>
      <c r="BZ9" s="1029"/>
      <c r="CA9" s="1029"/>
      <c r="CB9" s="1029"/>
      <c r="CC9" s="1029"/>
      <c r="CD9" s="1029"/>
      <c r="CE9" s="1029"/>
      <c r="CF9" s="1029"/>
      <c r="CG9" s="1050"/>
      <c r="CH9" s="1025">
        <v>-9</v>
      </c>
      <c r="CI9" s="1026"/>
      <c r="CJ9" s="1026"/>
      <c r="CK9" s="1026"/>
      <c r="CL9" s="1027"/>
      <c r="CM9" s="1025">
        <v>93</v>
      </c>
      <c r="CN9" s="1026"/>
      <c r="CO9" s="1026"/>
      <c r="CP9" s="1026"/>
      <c r="CQ9" s="1027"/>
      <c r="CR9" s="1025">
        <v>45</v>
      </c>
      <c r="CS9" s="1026"/>
      <c r="CT9" s="1026"/>
      <c r="CU9" s="1026"/>
      <c r="CV9" s="1027"/>
      <c r="CW9" s="1025" t="s">
        <v>603</v>
      </c>
      <c r="CX9" s="1026"/>
      <c r="CY9" s="1026"/>
      <c r="CZ9" s="1026"/>
      <c r="DA9" s="1027"/>
      <c r="DB9" s="1025" t="s">
        <v>603</v>
      </c>
      <c r="DC9" s="1026"/>
      <c r="DD9" s="1026"/>
      <c r="DE9" s="1026"/>
      <c r="DF9" s="1027"/>
      <c r="DG9" s="1025" t="s">
        <v>603</v>
      </c>
      <c r="DH9" s="1026"/>
      <c r="DI9" s="1026"/>
      <c r="DJ9" s="1026"/>
      <c r="DK9" s="1027"/>
      <c r="DL9" s="1025" t="s">
        <v>603</v>
      </c>
      <c r="DM9" s="1026"/>
      <c r="DN9" s="1026"/>
      <c r="DO9" s="1026"/>
      <c r="DP9" s="1027"/>
      <c r="DQ9" s="1025" t="s">
        <v>603</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393</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394</v>
      </c>
      <c r="B23" s="973" t="s">
        <v>395</v>
      </c>
      <c r="C23" s="974"/>
      <c r="D23" s="974"/>
      <c r="E23" s="974"/>
      <c r="F23" s="974"/>
      <c r="G23" s="974"/>
      <c r="H23" s="974"/>
      <c r="I23" s="974"/>
      <c r="J23" s="974"/>
      <c r="K23" s="974"/>
      <c r="L23" s="974"/>
      <c r="M23" s="974"/>
      <c r="N23" s="974"/>
      <c r="O23" s="974"/>
      <c r="P23" s="984"/>
      <c r="Q23" s="1103">
        <v>53850</v>
      </c>
      <c r="R23" s="1097"/>
      <c r="S23" s="1097"/>
      <c r="T23" s="1097"/>
      <c r="U23" s="1097"/>
      <c r="V23" s="1097">
        <v>52574</v>
      </c>
      <c r="W23" s="1097"/>
      <c r="X23" s="1097"/>
      <c r="Y23" s="1097"/>
      <c r="Z23" s="1097"/>
      <c r="AA23" s="1097">
        <v>1276</v>
      </c>
      <c r="AB23" s="1097"/>
      <c r="AC23" s="1097"/>
      <c r="AD23" s="1097"/>
      <c r="AE23" s="1104"/>
      <c r="AF23" s="1105">
        <v>1266</v>
      </c>
      <c r="AG23" s="1097"/>
      <c r="AH23" s="1097"/>
      <c r="AI23" s="1097"/>
      <c r="AJ23" s="1106"/>
      <c r="AK23" s="1107"/>
      <c r="AL23" s="1108"/>
      <c r="AM23" s="1108"/>
      <c r="AN23" s="1108"/>
      <c r="AO23" s="1108"/>
      <c r="AP23" s="1097">
        <f>SUM(AP7:AT9)</f>
        <v>32755</v>
      </c>
      <c r="AQ23" s="1097"/>
      <c r="AR23" s="1097"/>
      <c r="AS23" s="1097"/>
      <c r="AT23" s="1097"/>
      <c r="AU23" s="1098"/>
      <c r="AV23" s="1098"/>
      <c r="AW23" s="1098"/>
      <c r="AX23" s="1098"/>
      <c r="AY23" s="1099"/>
      <c r="AZ23" s="1100" t="s">
        <v>140</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396</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397</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373</v>
      </c>
      <c r="B26" s="1032"/>
      <c r="C26" s="1032"/>
      <c r="D26" s="1032"/>
      <c r="E26" s="1032"/>
      <c r="F26" s="1032"/>
      <c r="G26" s="1032"/>
      <c r="H26" s="1032"/>
      <c r="I26" s="1032"/>
      <c r="J26" s="1032"/>
      <c r="K26" s="1032"/>
      <c r="L26" s="1032"/>
      <c r="M26" s="1032"/>
      <c r="N26" s="1032"/>
      <c r="O26" s="1032"/>
      <c r="P26" s="1033"/>
      <c r="Q26" s="1037" t="s">
        <v>398</v>
      </c>
      <c r="R26" s="1038"/>
      <c r="S26" s="1038"/>
      <c r="T26" s="1038"/>
      <c r="U26" s="1039"/>
      <c r="V26" s="1037" t="s">
        <v>399</v>
      </c>
      <c r="W26" s="1038"/>
      <c r="X26" s="1038"/>
      <c r="Y26" s="1038"/>
      <c r="Z26" s="1039"/>
      <c r="AA26" s="1037" t="s">
        <v>400</v>
      </c>
      <c r="AB26" s="1038"/>
      <c r="AC26" s="1038"/>
      <c r="AD26" s="1038"/>
      <c r="AE26" s="1038"/>
      <c r="AF26" s="1091" t="s">
        <v>401</v>
      </c>
      <c r="AG26" s="1044"/>
      <c r="AH26" s="1044"/>
      <c r="AI26" s="1044"/>
      <c r="AJ26" s="1092"/>
      <c r="AK26" s="1038" t="s">
        <v>402</v>
      </c>
      <c r="AL26" s="1038"/>
      <c r="AM26" s="1038"/>
      <c r="AN26" s="1038"/>
      <c r="AO26" s="1039"/>
      <c r="AP26" s="1037" t="s">
        <v>403</v>
      </c>
      <c r="AQ26" s="1038"/>
      <c r="AR26" s="1038"/>
      <c r="AS26" s="1038"/>
      <c r="AT26" s="1039"/>
      <c r="AU26" s="1037" t="s">
        <v>404</v>
      </c>
      <c r="AV26" s="1038"/>
      <c r="AW26" s="1038"/>
      <c r="AX26" s="1038"/>
      <c r="AY26" s="1039"/>
      <c r="AZ26" s="1037" t="s">
        <v>405</v>
      </c>
      <c r="BA26" s="1038"/>
      <c r="BB26" s="1038"/>
      <c r="BC26" s="1038"/>
      <c r="BD26" s="1039"/>
      <c r="BE26" s="1037" t="s">
        <v>380</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406</v>
      </c>
      <c r="C28" s="1084"/>
      <c r="D28" s="1084"/>
      <c r="E28" s="1084"/>
      <c r="F28" s="1084"/>
      <c r="G28" s="1084"/>
      <c r="H28" s="1084"/>
      <c r="I28" s="1084"/>
      <c r="J28" s="1084"/>
      <c r="K28" s="1084"/>
      <c r="L28" s="1084"/>
      <c r="M28" s="1084"/>
      <c r="N28" s="1084"/>
      <c r="O28" s="1084"/>
      <c r="P28" s="1085"/>
      <c r="Q28" s="1086">
        <v>14994</v>
      </c>
      <c r="R28" s="1087"/>
      <c r="S28" s="1087"/>
      <c r="T28" s="1087"/>
      <c r="U28" s="1087"/>
      <c r="V28" s="1087">
        <v>14361</v>
      </c>
      <c r="W28" s="1087"/>
      <c r="X28" s="1087"/>
      <c r="Y28" s="1087"/>
      <c r="Z28" s="1087"/>
      <c r="AA28" s="1087">
        <v>634</v>
      </c>
      <c r="AB28" s="1087"/>
      <c r="AC28" s="1087"/>
      <c r="AD28" s="1087"/>
      <c r="AE28" s="1088"/>
      <c r="AF28" s="1089">
        <v>634</v>
      </c>
      <c r="AG28" s="1087"/>
      <c r="AH28" s="1087"/>
      <c r="AI28" s="1087"/>
      <c r="AJ28" s="1090"/>
      <c r="AK28" s="1078">
        <v>1529</v>
      </c>
      <c r="AL28" s="1079"/>
      <c r="AM28" s="1079"/>
      <c r="AN28" s="1079"/>
      <c r="AO28" s="1079"/>
      <c r="AP28" s="1079" t="s">
        <v>524</v>
      </c>
      <c r="AQ28" s="1079"/>
      <c r="AR28" s="1079"/>
      <c r="AS28" s="1079"/>
      <c r="AT28" s="1079"/>
      <c r="AU28" s="1079" t="s">
        <v>524</v>
      </c>
      <c r="AV28" s="1079"/>
      <c r="AW28" s="1079"/>
      <c r="AX28" s="1079"/>
      <c r="AY28" s="1079"/>
      <c r="AZ28" s="1080" t="s">
        <v>604</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407</v>
      </c>
      <c r="C29" s="1067"/>
      <c r="D29" s="1067"/>
      <c r="E29" s="1067"/>
      <c r="F29" s="1067"/>
      <c r="G29" s="1067"/>
      <c r="H29" s="1067"/>
      <c r="I29" s="1067"/>
      <c r="J29" s="1067"/>
      <c r="K29" s="1067"/>
      <c r="L29" s="1067"/>
      <c r="M29" s="1067"/>
      <c r="N29" s="1067"/>
      <c r="O29" s="1067"/>
      <c r="P29" s="1068"/>
      <c r="Q29" s="1074">
        <v>18</v>
      </c>
      <c r="R29" s="1075"/>
      <c r="S29" s="1075"/>
      <c r="T29" s="1075"/>
      <c r="U29" s="1075"/>
      <c r="V29" s="1075">
        <v>16</v>
      </c>
      <c r="W29" s="1075"/>
      <c r="X29" s="1075"/>
      <c r="Y29" s="1075"/>
      <c r="Z29" s="1075"/>
      <c r="AA29" s="1075">
        <v>1</v>
      </c>
      <c r="AB29" s="1075"/>
      <c r="AC29" s="1075"/>
      <c r="AD29" s="1075"/>
      <c r="AE29" s="1076"/>
      <c r="AF29" s="1071">
        <v>1</v>
      </c>
      <c r="AG29" s="1072"/>
      <c r="AH29" s="1072"/>
      <c r="AI29" s="1072"/>
      <c r="AJ29" s="1073"/>
      <c r="AK29" s="1016">
        <v>0</v>
      </c>
      <c r="AL29" s="1007"/>
      <c r="AM29" s="1007"/>
      <c r="AN29" s="1007"/>
      <c r="AO29" s="1007"/>
      <c r="AP29" s="1007" t="s">
        <v>524</v>
      </c>
      <c r="AQ29" s="1007"/>
      <c r="AR29" s="1007"/>
      <c r="AS29" s="1007"/>
      <c r="AT29" s="1007"/>
      <c r="AU29" s="1007" t="s">
        <v>524</v>
      </c>
      <c r="AV29" s="1007"/>
      <c r="AW29" s="1007"/>
      <c r="AX29" s="1007"/>
      <c r="AY29" s="1007"/>
      <c r="AZ29" s="1077" t="s">
        <v>604</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408</v>
      </c>
      <c r="C30" s="1067"/>
      <c r="D30" s="1067"/>
      <c r="E30" s="1067"/>
      <c r="F30" s="1067"/>
      <c r="G30" s="1067"/>
      <c r="H30" s="1067"/>
      <c r="I30" s="1067"/>
      <c r="J30" s="1067"/>
      <c r="K30" s="1067"/>
      <c r="L30" s="1067"/>
      <c r="M30" s="1067"/>
      <c r="N30" s="1067"/>
      <c r="O30" s="1067"/>
      <c r="P30" s="1068"/>
      <c r="Q30" s="1074">
        <v>10874</v>
      </c>
      <c r="R30" s="1075"/>
      <c r="S30" s="1075"/>
      <c r="T30" s="1075"/>
      <c r="U30" s="1075"/>
      <c r="V30" s="1075">
        <v>10787</v>
      </c>
      <c r="W30" s="1075"/>
      <c r="X30" s="1075"/>
      <c r="Y30" s="1075"/>
      <c r="Z30" s="1075"/>
      <c r="AA30" s="1075">
        <v>86</v>
      </c>
      <c r="AB30" s="1075"/>
      <c r="AC30" s="1075"/>
      <c r="AD30" s="1075"/>
      <c r="AE30" s="1076"/>
      <c r="AF30" s="1071">
        <v>86</v>
      </c>
      <c r="AG30" s="1072"/>
      <c r="AH30" s="1072"/>
      <c r="AI30" s="1072"/>
      <c r="AJ30" s="1073"/>
      <c r="AK30" s="1016">
        <v>1867</v>
      </c>
      <c r="AL30" s="1007"/>
      <c r="AM30" s="1007"/>
      <c r="AN30" s="1007"/>
      <c r="AO30" s="1007"/>
      <c r="AP30" s="1007" t="s">
        <v>524</v>
      </c>
      <c r="AQ30" s="1007"/>
      <c r="AR30" s="1007"/>
      <c r="AS30" s="1007"/>
      <c r="AT30" s="1007"/>
      <c r="AU30" s="1007" t="s">
        <v>524</v>
      </c>
      <c r="AV30" s="1007"/>
      <c r="AW30" s="1007"/>
      <c r="AX30" s="1007"/>
      <c r="AY30" s="1007"/>
      <c r="AZ30" s="1077" t="s">
        <v>604</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409</v>
      </c>
      <c r="C31" s="1067"/>
      <c r="D31" s="1067"/>
      <c r="E31" s="1067"/>
      <c r="F31" s="1067"/>
      <c r="G31" s="1067"/>
      <c r="H31" s="1067"/>
      <c r="I31" s="1067"/>
      <c r="J31" s="1067"/>
      <c r="K31" s="1067"/>
      <c r="L31" s="1067"/>
      <c r="M31" s="1067"/>
      <c r="N31" s="1067"/>
      <c r="O31" s="1067"/>
      <c r="P31" s="1068"/>
      <c r="Q31" s="1074">
        <v>1968</v>
      </c>
      <c r="R31" s="1075"/>
      <c r="S31" s="1075"/>
      <c r="T31" s="1075"/>
      <c r="U31" s="1075"/>
      <c r="V31" s="1075">
        <v>1896</v>
      </c>
      <c r="W31" s="1075"/>
      <c r="X31" s="1075"/>
      <c r="Y31" s="1075"/>
      <c r="Z31" s="1075"/>
      <c r="AA31" s="1075">
        <v>72</v>
      </c>
      <c r="AB31" s="1075"/>
      <c r="AC31" s="1075"/>
      <c r="AD31" s="1075"/>
      <c r="AE31" s="1076"/>
      <c r="AF31" s="1071">
        <v>72</v>
      </c>
      <c r="AG31" s="1072"/>
      <c r="AH31" s="1072"/>
      <c r="AI31" s="1072"/>
      <c r="AJ31" s="1073"/>
      <c r="AK31" s="1016">
        <v>506</v>
      </c>
      <c r="AL31" s="1007"/>
      <c r="AM31" s="1007"/>
      <c r="AN31" s="1007"/>
      <c r="AO31" s="1007"/>
      <c r="AP31" s="1007" t="s">
        <v>524</v>
      </c>
      <c r="AQ31" s="1007"/>
      <c r="AR31" s="1007"/>
      <c r="AS31" s="1007"/>
      <c r="AT31" s="1007"/>
      <c r="AU31" s="1007" t="s">
        <v>524</v>
      </c>
      <c r="AV31" s="1007"/>
      <c r="AW31" s="1007"/>
      <c r="AX31" s="1007"/>
      <c r="AY31" s="1007"/>
      <c r="AZ31" s="1077" t="s">
        <v>604</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410</v>
      </c>
      <c r="C32" s="1067"/>
      <c r="D32" s="1067"/>
      <c r="E32" s="1067"/>
      <c r="F32" s="1067"/>
      <c r="G32" s="1067"/>
      <c r="H32" s="1067"/>
      <c r="I32" s="1067"/>
      <c r="J32" s="1067"/>
      <c r="K32" s="1067"/>
      <c r="L32" s="1067"/>
      <c r="M32" s="1067"/>
      <c r="N32" s="1067"/>
      <c r="O32" s="1067"/>
      <c r="P32" s="1068"/>
      <c r="Q32" s="1074">
        <v>2197</v>
      </c>
      <c r="R32" s="1075"/>
      <c r="S32" s="1075"/>
      <c r="T32" s="1075"/>
      <c r="U32" s="1075"/>
      <c r="V32" s="1075">
        <v>2054</v>
      </c>
      <c r="W32" s="1075"/>
      <c r="X32" s="1075"/>
      <c r="Y32" s="1075"/>
      <c r="Z32" s="1075"/>
      <c r="AA32" s="1075">
        <v>143</v>
      </c>
      <c r="AB32" s="1075"/>
      <c r="AC32" s="1075"/>
      <c r="AD32" s="1075"/>
      <c r="AE32" s="1076"/>
      <c r="AF32" s="1071">
        <v>2614</v>
      </c>
      <c r="AG32" s="1072"/>
      <c r="AH32" s="1072"/>
      <c r="AI32" s="1072"/>
      <c r="AJ32" s="1073"/>
      <c r="AK32" s="1016">
        <v>11</v>
      </c>
      <c r="AL32" s="1007"/>
      <c r="AM32" s="1007"/>
      <c r="AN32" s="1007"/>
      <c r="AO32" s="1007"/>
      <c r="AP32" s="1007">
        <v>1522</v>
      </c>
      <c r="AQ32" s="1007"/>
      <c r="AR32" s="1007"/>
      <c r="AS32" s="1007"/>
      <c r="AT32" s="1007"/>
      <c r="AU32" s="1007">
        <v>65</v>
      </c>
      <c r="AV32" s="1007"/>
      <c r="AW32" s="1007"/>
      <c r="AX32" s="1007"/>
      <c r="AY32" s="1007"/>
      <c r="AZ32" s="1077" t="s">
        <v>524</v>
      </c>
      <c r="BA32" s="1077"/>
      <c r="BB32" s="1077"/>
      <c r="BC32" s="1077"/>
      <c r="BD32" s="1077"/>
      <c r="BE32" s="1008" t="s">
        <v>411</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412</v>
      </c>
      <c r="C33" s="1067"/>
      <c r="D33" s="1067"/>
      <c r="E33" s="1067"/>
      <c r="F33" s="1067"/>
      <c r="G33" s="1067"/>
      <c r="H33" s="1067"/>
      <c r="I33" s="1067"/>
      <c r="J33" s="1067"/>
      <c r="K33" s="1067"/>
      <c r="L33" s="1067"/>
      <c r="M33" s="1067"/>
      <c r="N33" s="1067"/>
      <c r="O33" s="1067"/>
      <c r="P33" s="1068"/>
      <c r="Q33" s="1074">
        <v>3508</v>
      </c>
      <c r="R33" s="1075"/>
      <c r="S33" s="1075"/>
      <c r="T33" s="1075"/>
      <c r="U33" s="1075"/>
      <c r="V33" s="1075">
        <v>3415</v>
      </c>
      <c r="W33" s="1075"/>
      <c r="X33" s="1075"/>
      <c r="Y33" s="1075"/>
      <c r="Z33" s="1075"/>
      <c r="AA33" s="1075">
        <v>93</v>
      </c>
      <c r="AB33" s="1075"/>
      <c r="AC33" s="1075"/>
      <c r="AD33" s="1075"/>
      <c r="AE33" s="1076"/>
      <c r="AF33" s="1071">
        <v>861</v>
      </c>
      <c r="AG33" s="1072"/>
      <c r="AH33" s="1072"/>
      <c r="AI33" s="1072"/>
      <c r="AJ33" s="1073"/>
      <c r="AK33" s="1016">
        <v>1663</v>
      </c>
      <c r="AL33" s="1007"/>
      <c r="AM33" s="1007"/>
      <c r="AN33" s="1007"/>
      <c r="AO33" s="1007"/>
      <c r="AP33" s="1007">
        <v>20396</v>
      </c>
      <c r="AQ33" s="1007"/>
      <c r="AR33" s="1007"/>
      <c r="AS33" s="1007"/>
      <c r="AT33" s="1007"/>
      <c r="AU33" s="1007">
        <v>14950</v>
      </c>
      <c r="AV33" s="1007"/>
      <c r="AW33" s="1007"/>
      <c r="AX33" s="1007"/>
      <c r="AY33" s="1007"/>
      <c r="AZ33" s="1077" t="s">
        <v>524</v>
      </c>
      <c r="BA33" s="1077"/>
      <c r="BB33" s="1077"/>
      <c r="BC33" s="1077"/>
      <c r="BD33" s="1077"/>
      <c r="BE33" s="1008" t="s">
        <v>413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414</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394</v>
      </c>
      <c r="B63" s="973" t="s">
        <v>415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4269</v>
      </c>
      <c r="AG63" s="995"/>
      <c r="AH63" s="995"/>
      <c r="AI63" s="995"/>
      <c r="AJ63" s="1058"/>
      <c r="AK63" s="1059"/>
      <c r="AL63" s="999"/>
      <c r="AM63" s="999"/>
      <c r="AN63" s="999"/>
      <c r="AO63" s="999"/>
      <c r="AP63" s="995">
        <f>SUM(AP28:AT33)</f>
        <v>21918</v>
      </c>
      <c r="AQ63" s="995"/>
      <c r="AR63" s="995"/>
      <c r="AS63" s="995"/>
      <c r="AT63" s="995"/>
      <c r="AU63" s="995">
        <f>SUM(AU28:AY33)</f>
        <v>15015</v>
      </c>
      <c r="AV63" s="995"/>
      <c r="AW63" s="995"/>
      <c r="AX63" s="995"/>
      <c r="AY63" s="995"/>
      <c r="AZ63" s="1053"/>
      <c r="BA63" s="1053"/>
      <c r="BB63" s="1053"/>
      <c r="BC63" s="1053"/>
      <c r="BD63" s="1053"/>
      <c r="BE63" s="996"/>
      <c r="BF63" s="996"/>
      <c r="BG63" s="996"/>
      <c r="BH63" s="996"/>
      <c r="BI63" s="997"/>
      <c r="BJ63" s="1054" t="s">
        <v>416</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418</v>
      </c>
      <c r="B66" s="1032"/>
      <c r="C66" s="1032"/>
      <c r="D66" s="1032"/>
      <c r="E66" s="1032"/>
      <c r="F66" s="1032"/>
      <c r="G66" s="1032"/>
      <c r="H66" s="1032"/>
      <c r="I66" s="1032"/>
      <c r="J66" s="1032"/>
      <c r="K66" s="1032"/>
      <c r="L66" s="1032"/>
      <c r="M66" s="1032"/>
      <c r="N66" s="1032"/>
      <c r="O66" s="1032"/>
      <c r="P66" s="1033"/>
      <c r="Q66" s="1037" t="s">
        <v>419</v>
      </c>
      <c r="R66" s="1038"/>
      <c r="S66" s="1038"/>
      <c r="T66" s="1038"/>
      <c r="U66" s="1039"/>
      <c r="V66" s="1037" t="s">
        <v>399</v>
      </c>
      <c r="W66" s="1038"/>
      <c r="X66" s="1038"/>
      <c r="Y66" s="1038"/>
      <c r="Z66" s="1039"/>
      <c r="AA66" s="1037" t="s">
        <v>420</v>
      </c>
      <c r="AB66" s="1038"/>
      <c r="AC66" s="1038"/>
      <c r="AD66" s="1038"/>
      <c r="AE66" s="1039"/>
      <c r="AF66" s="1043" t="s">
        <v>401</v>
      </c>
      <c r="AG66" s="1044"/>
      <c r="AH66" s="1044"/>
      <c r="AI66" s="1044"/>
      <c r="AJ66" s="1045"/>
      <c r="AK66" s="1037" t="s">
        <v>421</v>
      </c>
      <c r="AL66" s="1032"/>
      <c r="AM66" s="1032"/>
      <c r="AN66" s="1032"/>
      <c r="AO66" s="1033"/>
      <c r="AP66" s="1037" t="s">
        <v>422</v>
      </c>
      <c r="AQ66" s="1038"/>
      <c r="AR66" s="1038"/>
      <c r="AS66" s="1038"/>
      <c r="AT66" s="1039"/>
      <c r="AU66" s="1037" t="s">
        <v>423</v>
      </c>
      <c r="AV66" s="1038"/>
      <c r="AW66" s="1038"/>
      <c r="AX66" s="1038"/>
      <c r="AY66" s="1039"/>
      <c r="AZ66" s="1037" t="s">
        <v>380</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588</v>
      </c>
      <c r="C68" s="1022"/>
      <c r="D68" s="1022"/>
      <c r="E68" s="1022"/>
      <c r="F68" s="1022"/>
      <c r="G68" s="1022"/>
      <c r="H68" s="1022"/>
      <c r="I68" s="1022"/>
      <c r="J68" s="1022"/>
      <c r="K68" s="1022"/>
      <c r="L68" s="1022"/>
      <c r="M68" s="1022"/>
      <c r="N68" s="1022"/>
      <c r="O68" s="1022"/>
      <c r="P68" s="1023"/>
      <c r="Q68" s="1024">
        <v>4268</v>
      </c>
      <c r="R68" s="1018"/>
      <c r="S68" s="1018"/>
      <c r="T68" s="1018"/>
      <c r="U68" s="1018"/>
      <c r="V68" s="1018">
        <v>4200</v>
      </c>
      <c r="W68" s="1018"/>
      <c r="X68" s="1018"/>
      <c r="Y68" s="1018"/>
      <c r="Z68" s="1018"/>
      <c r="AA68" s="1018">
        <v>68</v>
      </c>
      <c r="AB68" s="1018"/>
      <c r="AC68" s="1018"/>
      <c r="AD68" s="1018"/>
      <c r="AE68" s="1018"/>
      <c r="AF68" s="1018">
        <v>66</v>
      </c>
      <c r="AG68" s="1018"/>
      <c r="AH68" s="1018"/>
      <c r="AI68" s="1018"/>
      <c r="AJ68" s="1018"/>
      <c r="AK68" s="1018" t="s">
        <v>524</v>
      </c>
      <c r="AL68" s="1018"/>
      <c r="AM68" s="1018"/>
      <c r="AN68" s="1018"/>
      <c r="AO68" s="1018"/>
      <c r="AP68" s="1018">
        <v>6827</v>
      </c>
      <c r="AQ68" s="1018"/>
      <c r="AR68" s="1018"/>
      <c r="AS68" s="1018"/>
      <c r="AT68" s="1018"/>
      <c r="AU68" s="1018">
        <v>1537</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589</v>
      </c>
      <c r="C69" s="1011"/>
      <c r="D69" s="1011"/>
      <c r="E69" s="1011"/>
      <c r="F69" s="1011"/>
      <c r="G69" s="1011"/>
      <c r="H69" s="1011"/>
      <c r="I69" s="1011"/>
      <c r="J69" s="1011"/>
      <c r="K69" s="1011"/>
      <c r="L69" s="1011"/>
      <c r="M69" s="1011"/>
      <c r="N69" s="1011"/>
      <c r="O69" s="1011"/>
      <c r="P69" s="1012"/>
      <c r="Q69" s="1013">
        <v>162</v>
      </c>
      <c r="R69" s="1007"/>
      <c r="S69" s="1007"/>
      <c r="T69" s="1007"/>
      <c r="U69" s="1007"/>
      <c r="V69" s="1007">
        <v>157</v>
      </c>
      <c r="W69" s="1007"/>
      <c r="X69" s="1007"/>
      <c r="Y69" s="1007"/>
      <c r="Z69" s="1007"/>
      <c r="AA69" s="1007">
        <v>5</v>
      </c>
      <c r="AB69" s="1007"/>
      <c r="AC69" s="1007"/>
      <c r="AD69" s="1007"/>
      <c r="AE69" s="1007"/>
      <c r="AF69" s="1007">
        <v>5</v>
      </c>
      <c r="AG69" s="1007"/>
      <c r="AH69" s="1007"/>
      <c r="AI69" s="1007"/>
      <c r="AJ69" s="1007"/>
      <c r="AK69" s="1007" t="s">
        <v>524</v>
      </c>
      <c r="AL69" s="1007"/>
      <c r="AM69" s="1007"/>
      <c r="AN69" s="1007"/>
      <c r="AO69" s="1007"/>
      <c r="AP69" s="1007" t="s">
        <v>524</v>
      </c>
      <c r="AQ69" s="1007"/>
      <c r="AR69" s="1007"/>
      <c r="AS69" s="1007"/>
      <c r="AT69" s="1007"/>
      <c r="AU69" s="1007" t="s">
        <v>524</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590</v>
      </c>
      <c r="C70" s="1011"/>
      <c r="D70" s="1011"/>
      <c r="E70" s="1011"/>
      <c r="F70" s="1011"/>
      <c r="G70" s="1011"/>
      <c r="H70" s="1011"/>
      <c r="I70" s="1011"/>
      <c r="J70" s="1011"/>
      <c r="K70" s="1011"/>
      <c r="L70" s="1011"/>
      <c r="M70" s="1011"/>
      <c r="N70" s="1011"/>
      <c r="O70" s="1011"/>
      <c r="P70" s="1012"/>
      <c r="Q70" s="1013">
        <v>379</v>
      </c>
      <c r="R70" s="1007"/>
      <c r="S70" s="1007"/>
      <c r="T70" s="1007"/>
      <c r="U70" s="1007"/>
      <c r="V70" s="1007">
        <v>363</v>
      </c>
      <c r="W70" s="1007"/>
      <c r="X70" s="1007"/>
      <c r="Y70" s="1007"/>
      <c r="Z70" s="1007"/>
      <c r="AA70" s="1007">
        <v>15</v>
      </c>
      <c r="AB70" s="1007"/>
      <c r="AC70" s="1007"/>
      <c r="AD70" s="1007"/>
      <c r="AE70" s="1007"/>
      <c r="AF70" s="1007">
        <v>15</v>
      </c>
      <c r="AG70" s="1007"/>
      <c r="AH70" s="1007"/>
      <c r="AI70" s="1007"/>
      <c r="AJ70" s="1007"/>
      <c r="AK70" s="1007" t="s">
        <v>524</v>
      </c>
      <c r="AL70" s="1007"/>
      <c r="AM70" s="1007"/>
      <c r="AN70" s="1007"/>
      <c r="AO70" s="1007"/>
      <c r="AP70" s="1007" t="s">
        <v>524</v>
      </c>
      <c r="AQ70" s="1007"/>
      <c r="AR70" s="1007"/>
      <c r="AS70" s="1007"/>
      <c r="AT70" s="1007"/>
      <c r="AU70" s="1007" t="s">
        <v>524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591</v>
      </c>
      <c r="C71" s="1011"/>
      <c r="D71" s="1011"/>
      <c r="E71" s="1011"/>
      <c r="F71" s="1011"/>
      <c r="G71" s="1011"/>
      <c r="H71" s="1011"/>
      <c r="I71" s="1011"/>
      <c r="J71" s="1011"/>
      <c r="K71" s="1011"/>
      <c r="L71" s="1011"/>
      <c r="M71" s="1011"/>
      <c r="N71" s="1011"/>
      <c r="O71" s="1011"/>
      <c r="P71" s="1012"/>
      <c r="Q71" s="1013">
        <v>661</v>
      </c>
      <c r="R71" s="1007"/>
      <c r="S71" s="1007"/>
      <c r="T71" s="1007"/>
      <c r="U71" s="1007"/>
      <c r="V71" s="1007">
        <v>577</v>
      </c>
      <c r="W71" s="1007"/>
      <c r="X71" s="1007"/>
      <c r="Y71" s="1007"/>
      <c r="Z71" s="1007"/>
      <c r="AA71" s="1007">
        <v>84</v>
      </c>
      <c r="AB71" s="1007"/>
      <c r="AC71" s="1007"/>
      <c r="AD71" s="1007"/>
      <c r="AE71" s="1007"/>
      <c r="AF71" s="1007">
        <v>84</v>
      </c>
      <c r="AG71" s="1007"/>
      <c r="AH71" s="1007"/>
      <c r="AI71" s="1007"/>
      <c r="AJ71" s="1007"/>
      <c r="AK71" s="1007">
        <v>177</v>
      </c>
      <c r="AL71" s="1007"/>
      <c r="AM71" s="1007"/>
      <c r="AN71" s="1007"/>
      <c r="AO71" s="1007"/>
      <c r="AP71" s="1007" t="s">
        <v>524</v>
      </c>
      <c r="AQ71" s="1007"/>
      <c r="AR71" s="1007"/>
      <c r="AS71" s="1007"/>
      <c r="AT71" s="1007"/>
      <c r="AU71" s="1007" t="s">
        <v>524</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592</v>
      </c>
      <c r="C72" s="1011"/>
      <c r="D72" s="1011"/>
      <c r="E72" s="1011"/>
      <c r="F72" s="1011"/>
      <c r="G72" s="1011"/>
      <c r="H72" s="1011"/>
      <c r="I72" s="1011"/>
      <c r="J72" s="1011"/>
      <c r="K72" s="1011"/>
      <c r="L72" s="1011"/>
      <c r="M72" s="1011"/>
      <c r="N72" s="1011"/>
      <c r="O72" s="1011"/>
      <c r="P72" s="1012"/>
      <c r="Q72" s="1013">
        <v>1968</v>
      </c>
      <c r="R72" s="1007"/>
      <c r="S72" s="1007"/>
      <c r="T72" s="1007"/>
      <c r="U72" s="1007"/>
      <c r="V72" s="1007">
        <v>1946</v>
      </c>
      <c r="W72" s="1007"/>
      <c r="X72" s="1007"/>
      <c r="Y72" s="1007"/>
      <c r="Z72" s="1007"/>
      <c r="AA72" s="1007">
        <v>22</v>
      </c>
      <c r="AB72" s="1007"/>
      <c r="AC72" s="1007"/>
      <c r="AD72" s="1007"/>
      <c r="AE72" s="1007"/>
      <c r="AF72" s="1007">
        <v>22</v>
      </c>
      <c r="AG72" s="1007"/>
      <c r="AH72" s="1007"/>
      <c r="AI72" s="1007"/>
      <c r="AJ72" s="1007"/>
      <c r="AK72" s="1007" t="s">
        <v>524</v>
      </c>
      <c r="AL72" s="1007"/>
      <c r="AM72" s="1007"/>
      <c r="AN72" s="1007"/>
      <c r="AO72" s="1007"/>
      <c r="AP72" s="1007">
        <v>299</v>
      </c>
      <c r="AQ72" s="1007"/>
      <c r="AR72" s="1007"/>
      <c r="AS72" s="1007"/>
      <c r="AT72" s="1007"/>
      <c r="AU72" s="1007">
        <v>193</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593</v>
      </c>
      <c r="C73" s="1011"/>
      <c r="D73" s="1011"/>
      <c r="E73" s="1011"/>
      <c r="F73" s="1011"/>
      <c r="G73" s="1011"/>
      <c r="H73" s="1011"/>
      <c r="I73" s="1011"/>
      <c r="J73" s="1011"/>
      <c r="K73" s="1011"/>
      <c r="L73" s="1011"/>
      <c r="M73" s="1011"/>
      <c r="N73" s="1011"/>
      <c r="O73" s="1011"/>
      <c r="P73" s="1012"/>
      <c r="Q73" s="1013">
        <v>194</v>
      </c>
      <c r="R73" s="1007"/>
      <c r="S73" s="1007"/>
      <c r="T73" s="1007"/>
      <c r="U73" s="1007"/>
      <c r="V73" s="1007">
        <v>178</v>
      </c>
      <c r="W73" s="1007"/>
      <c r="X73" s="1007"/>
      <c r="Y73" s="1007"/>
      <c r="Z73" s="1007"/>
      <c r="AA73" s="1007">
        <v>16</v>
      </c>
      <c r="AB73" s="1007"/>
      <c r="AC73" s="1007"/>
      <c r="AD73" s="1007"/>
      <c r="AE73" s="1007"/>
      <c r="AF73" s="1007">
        <v>16</v>
      </c>
      <c r="AG73" s="1007"/>
      <c r="AH73" s="1007"/>
      <c r="AI73" s="1007"/>
      <c r="AJ73" s="1007"/>
      <c r="AK73" s="1007" t="s">
        <v>524</v>
      </c>
      <c r="AL73" s="1007"/>
      <c r="AM73" s="1007"/>
      <c r="AN73" s="1007"/>
      <c r="AO73" s="1007"/>
      <c r="AP73" s="1007" t="s">
        <v>524</v>
      </c>
      <c r="AQ73" s="1007"/>
      <c r="AR73" s="1007"/>
      <c r="AS73" s="1007"/>
      <c r="AT73" s="1007"/>
      <c r="AU73" s="1007" t="s">
        <v>524</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594</v>
      </c>
      <c r="C74" s="1011"/>
      <c r="D74" s="1011"/>
      <c r="E74" s="1011"/>
      <c r="F74" s="1011"/>
      <c r="G74" s="1011"/>
      <c r="H74" s="1011"/>
      <c r="I74" s="1011"/>
      <c r="J74" s="1011"/>
      <c r="K74" s="1011"/>
      <c r="L74" s="1011"/>
      <c r="M74" s="1011"/>
      <c r="N74" s="1011"/>
      <c r="O74" s="1011"/>
      <c r="P74" s="1012"/>
      <c r="Q74" s="1013">
        <v>1305178</v>
      </c>
      <c r="R74" s="1007"/>
      <c r="S74" s="1007"/>
      <c r="T74" s="1007"/>
      <c r="U74" s="1007"/>
      <c r="V74" s="1007">
        <v>1290844</v>
      </c>
      <c r="W74" s="1007"/>
      <c r="X74" s="1007"/>
      <c r="Y74" s="1007"/>
      <c r="Z74" s="1007"/>
      <c r="AA74" s="1007">
        <v>14334</v>
      </c>
      <c r="AB74" s="1007"/>
      <c r="AC74" s="1007"/>
      <c r="AD74" s="1007"/>
      <c r="AE74" s="1007"/>
      <c r="AF74" s="1007">
        <v>14334</v>
      </c>
      <c r="AG74" s="1007"/>
      <c r="AH74" s="1007"/>
      <c r="AI74" s="1007"/>
      <c r="AJ74" s="1007"/>
      <c r="AK74" s="1007">
        <v>9500</v>
      </c>
      <c r="AL74" s="1007"/>
      <c r="AM74" s="1007"/>
      <c r="AN74" s="1007"/>
      <c r="AO74" s="1007"/>
      <c r="AP74" s="1007" t="s">
        <v>524</v>
      </c>
      <c r="AQ74" s="1007"/>
      <c r="AR74" s="1007"/>
      <c r="AS74" s="1007"/>
      <c r="AT74" s="1007"/>
      <c r="AU74" s="1007" t="s">
        <v>524</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595</v>
      </c>
      <c r="C75" s="1011"/>
      <c r="D75" s="1011"/>
      <c r="E75" s="1011"/>
      <c r="F75" s="1011"/>
      <c r="G75" s="1011"/>
      <c r="H75" s="1011"/>
      <c r="I75" s="1011"/>
      <c r="J75" s="1011"/>
      <c r="K75" s="1011"/>
      <c r="L75" s="1011"/>
      <c r="M75" s="1011"/>
      <c r="N75" s="1011"/>
      <c r="O75" s="1011"/>
      <c r="P75" s="1012"/>
      <c r="Q75" s="1014">
        <v>39180</v>
      </c>
      <c r="R75" s="1015"/>
      <c r="S75" s="1015"/>
      <c r="T75" s="1015"/>
      <c r="U75" s="1016"/>
      <c r="V75" s="1017">
        <v>36872</v>
      </c>
      <c r="W75" s="1015"/>
      <c r="X75" s="1015"/>
      <c r="Y75" s="1015"/>
      <c r="Z75" s="1016"/>
      <c r="AA75" s="1017">
        <v>2308</v>
      </c>
      <c r="AB75" s="1015"/>
      <c r="AC75" s="1015"/>
      <c r="AD75" s="1015"/>
      <c r="AE75" s="1016"/>
      <c r="AF75" s="1017">
        <v>23683</v>
      </c>
      <c r="AG75" s="1015"/>
      <c r="AH75" s="1015"/>
      <c r="AI75" s="1015"/>
      <c r="AJ75" s="1016"/>
      <c r="AK75" s="1017" t="s">
        <v>524</v>
      </c>
      <c r="AL75" s="1015"/>
      <c r="AM75" s="1015"/>
      <c r="AN75" s="1015"/>
      <c r="AO75" s="1016"/>
      <c r="AP75" s="1017">
        <v>98164</v>
      </c>
      <c r="AQ75" s="1015"/>
      <c r="AR75" s="1015"/>
      <c r="AS75" s="1015"/>
      <c r="AT75" s="1016"/>
      <c r="AU75" s="1017" t="s">
        <v>524</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596</v>
      </c>
      <c r="C76" s="1011"/>
      <c r="D76" s="1011"/>
      <c r="E76" s="1011"/>
      <c r="F76" s="1011"/>
      <c r="G76" s="1011"/>
      <c r="H76" s="1011"/>
      <c r="I76" s="1011"/>
      <c r="J76" s="1011"/>
      <c r="K76" s="1011"/>
      <c r="L76" s="1011"/>
      <c r="M76" s="1011"/>
      <c r="N76" s="1011"/>
      <c r="O76" s="1011"/>
      <c r="P76" s="1012"/>
      <c r="Q76" s="1014">
        <v>6632</v>
      </c>
      <c r="R76" s="1015"/>
      <c r="S76" s="1015"/>
      <c r="T76" s="1015"/>
      <c r="U76" s="1016"/>
      <c r="V76" s="1017">
        <v>5979</v>
      </c>
      <c r="W76" s="1015"/>
      <c r="X76" s="1015"/>
      <c r="Y76" s="1015"/>
      <c r="Z76" s="1016"/>
      <c r="AA76" s="1017">
        <v>653</v>
      </c>
      <c r="AB76" s="1015"/>
      <c r="AC76" s="1015"/>
      <c r="AD76" s="1015"/>
      <c r="AE76" s="1016"/>
      <c r="AF76" s="1017">
        <v>19383</v>
      </c>
      <c r="AG76" s="1015"/>
      <c r="AH76" s="1015"/>
      <c r="AI76" s="1015"/>
      <c r="AJ76" s="1016"/>
      <c r="AK76" s="1017" t="s">
        <v>524</v>
      </c>
      <c r="AL76" s="1015"/>
      <c r="AM76" s="1015"/>
      <c r="AN76" s="1015"/>
      <c r="AO76" s="1016"/>
      <c r="AP76" s="1017">
        <v>20120</v>
      </c>
      <c r="AQ76" s="1015"/>
      <c r="AR76" s="1015"/>
      <c r="AS76" s="1015"/>
      <c r="AT76" s="1016"/>
      <c r="AU76" s="1017" t="s">
        <v>524</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394</v>
      </c>
      <c r="B88" s="973" t="s">
        <v>424</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SUM(AF68:AJ76)</f>
        <v>57608</v>
      </c>
      <c r="AG88" s="995"/>
      <c r="AH88" s="995"/>
      <c r="AI88" s="995"/>
      <c r="AJ88" s="995"/>
      <c r="AK88" s="999"/>
      <c r="AL88" s="999"/>
      <c r="AM88" s="999"/>
      <c r="AN88" s="999"/>
      <c r="AO88" s="999"/>
      <c r="AP88" s="995">
        <f>SUM(AP68:AT76)</f>
        <v>125410</v>
      </c>
      <c r="AQ88" s="995"/>
      <c r="AR88" s="995"/>
      <c r="AS88" s="995"/>
      <c r="AT88" s="995"/>
      <c r="AU88" s="995">
        <f>SUM(AU68:AY76)</f>
        <v>1730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73" t="s">
        <v>425</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f>SUM(CR7:CV9)</f>
        <v>649</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426</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427</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430</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431</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432</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433</v>
      </c>
      <c r="AB109" s="932"/>
      <c r="AC109" s="932"/>
      <c r="AD109" s="932"/>
      <c r="AE109" s="933"/>
      <c r="AF109" s="934" t="s">
        <v>434</v>
      </c>
      <c r="AG109" s="932"/>
      <c r="AH109" s="932"/>
      <c r="AI109" s="932"/>
      <c r="AJ109" s="933"/>
      <c r="AK109" s="934" t="s">
        <v>310</v>
      </c>
      <c r="AL109" s="932"/>
      <c r="AM109" s="932"/>
      <c r="AN109" s="932"/>
      <c r="AO109" s="933"/>
      <c r="AP109" s="934" t="s">
        <v>435</v>
      </c>
      <c r="AQ109" s="932"/>
      <c r="AR109" s="932"/>
      <c r="AS109" s="932"/>
      <c r="AT109" s="965"/>
      <c r="AU109" s="931" t="s">
        <v>432</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433</v>
      </c>
      <c r="BR109" s="932"/>
      <c r="BS109" s="932"/>
      <c r="BT109" s="932"/>
      <c r="BU109" s="933"/>
      <c r="BV109" s="934" t="s">
        <v>434</v>
      </c>
      <c r="BW109" s="932"/>
      <c r="BX109" s="932"/>
      <c r="BY109" s="932"/>
      <c r="BZ109" s="933"/>
      <c r="CA109" s="934" t="s">
        <v>310</v>
      </c>
      <c r="CB109" s="932"/>
      <c r="CC109" s="932"/>
      <c r="CD109" s="932"/>
      <c r="CE109" s="933"/>
      <c r="CF109" s="972" t="s">
        <v>435</v>
      </c>
      <c r="CG109" s="972"/>
      <c r="CH109" s="972"/>
      <c r="CI109" s="972"/>
      <c r="CJ109" s="972"/>
      <c r="CK109" s="934" t="s">
        <v>436</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433</v>
      </c>
      <c r="DH109" s="932"/>
      <c r="DI109" s="932"/>
      <c r="DJ109" s="932"/>
      <c r="DK109" s="933"/>
      <c r="DL109" s="934" t="s">
        <v>434</v>
      </c>
      <c r="DM109" s="932"/>
      <c r="DN109" s="932"/>
      <c r="DO109" s="932"/>
      <c r="DP109" s="933"/>
      <c r="DQ109" s="934" t="s">
        <v>310</v>
      </c>
      <c r="DR109" s="932"/>
      <c r="DS109" s="932"/>
      <c r="DT109" s="932"/>
      <c r="DU109" s="933"/>
      <c r="DV109" s="934" t="s">
        <v>435</v>
      </c>
      <c r="DW109" s="932"/>
      <c r="DX109" s="932"/>
      <c r="DY109" s="932"/>
      <c r="DZ109" s="965"/>
    </row>
    <row r="110" spans="1:131" s="230" customFormat="1" ht="26.25" customHeight="1" x14ac:dyDescent="0.2">
      <c r="A110" s="843" t="s">
        <v>437</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3806574</v>
      </c>
      <c r="AB110" s="925"/>
      <c r="AC110" s="925"/>
      <c r="AD110" s="925"/>
      <c r="AE110" s="926"/>
      <c r="AF110" s="927">
        <v>3913349</v>
      </c>
      <c r="AG110" s="925"/>
      <c r="AH110" s="925"/>
      <c r="AI110" s="925"/>
      <c r="AJ110" s="926"/>
      <c r="AK110" s="927">
        <v>3780961</v>
      </c>
      <c r="AL110" s="925"/>
      <c r="AM110" s="925"/>
      <c r="AN110" s="925"/>
      <c r="AO110" s="926"/>
      <c r="AP110" s="928">
        <v>17.3</v>
      </c>
      <c r="AQ110" s="929"/>
      <c r="AR110" s="929"/>
      <c r="AS110" s="929"/>
      <c r="AT110" s="930"/>
      <c r="AU110" s="966" t="s">
        <v>75</v>
      </c>
      <c r="AV110" s="967"/>
      <c r="AW110" s="967"/>
      <c r="AX110" s="967"/>
      <c r="AY110" s="967"/>
      <c r="AZ110" s="896" t="s">
        <v>438</v>
      </c>
      <c r="BA110" s="844"/>
      <c r="BB110" s="844"/>
      <c r="BC110" s="844"/>
      <c r="BD110" s="844"/>
      <c r="BE110" s="844"/>
      <c r="BF110" s="844"/>
      <c r="BG110" s="844"/>
      <c r="BH110" s="844"/>
      <c r="BI110" s="844"/>
      <c r="BJ110" s="844"/>
      <c r="BK110" s="844"/>
      <c r="BL110" s="844"/>
      <c r="BM110" s="844"/>
      <c r="BN110" s="844"/>
      <c r="BO110" s="844"/>
      <c r="BP110" s="845"/>
      <c r="BQ110" s="897">
        <v>34532788</v>
      </c>
      <c r="BR110" s="878"/>
      <c r="BS110" s="878"/>
      <c r="BT110" s="878"/>
      <c r="BU110" s="878"/>
      <c r="BV110" s="878">
        <v>33737503</v>
      </c>
      <c r="BW110" s="878"/>
      <c r="BX110" s="878"/>
      <c r="BY110" s="878"/>
      <c r="BZ110" s="878"/>
      <c r="CA110" s="878">
        <v>32755596</v>
      </c>
      <c r="CB110" s="878"/>
      <c r="CC110" s="878"/>
      <c r="CD110" s="878"/>
      <c r="CE110" s="878"/>
      <c r="CF110" s="902">
        <v>150</v>
      </c>
      <c r="CG110" s="903"/>
      <c r="CH110" s="903"/>
      <c r="CI110" s="903"/>
      <c r="CJ110" s="903"/>
      <c r="CK110" s="962" t="s">
        <v>439</v>
      </c>
      <c r="CL110" s="855"/>
      <c r="CM110" s="896" t="s">
        <v>440</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416</v>
      </c>
      <c r="DH110" s="878"/>
      <c r="DI110" s="878"/>
      <c r="DJ110" s="878"/>
      <c r="DK110" s="878"/>
      <c r="DL110" s="878" t="s">
        <v>441</v>
      </c>
      <c r="DM110" s="878"/>
      <c r="DN110" s="878"/>
      <c r="DO110" s="878"/>
      <c r="DP110" s="878"/>
      <c r="DQ110" s="878" t="s">
        <v>441</v>
      </c>
      <c r="DR110" s="878"/>
      <c r="DS110" s="878"/>
      <c r="DT110" s="878"/>
      <c r="DU110" s="878"/>
      <c r="DV110" s="879" t="s">
        <v>441</v>
      </c>
      <c r="DW110" s="879"/>
      <c r="DX110" s="879"/>
      <c r="DY110" s="879"/>
      <c r="DZ110" s="880"/>
    </row>
    <row r="111" spans="1:131" s="230" customFormat="1" ht="26.25" customHeight="1" x14ac:dyDescent="0.2">
      <c r="A111" s="810" t="s">
        <v>442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416</v>
      </c>
      <c r="AB111" s="955"/>
      <c r="AC111" s="955"/>
      <c r="AD111" s="955"/>
      <c r="AE111" s="956"/>
      <c r="AF111" s="957" t="s">
        <v>441</v>
      </c>
      <c r="AG111" s="955"/>
      <c r="AH111" s="955"/>
      <c r="AI111" s="955"/>
      <c r="AJ111" s="956"/>
      <c r="AK111" s="957" t="s">
        <v>416</v>
      </c>
      <c r="AL111" s="955"/>
      <c r="AM111" s="955"/>
      <c r="AN111" s="955"/>
      <c r="AO111" s="956"/>
      <c r="AP111" s="958" t="s">
        <v>416</v>
      </c>
      <c r="AQ111" s="959"/>
      <c r="AR111" s="959"/>
      <c r="AS111" s="959"/>
      <c r="AT111" s="960"/>
      <c r="AU111" s="968"/>
      <c r="AV111" s="969"/>
      <c r="AW111" s="969"/>
      <c r="AX111" s="969"/>
      <c r="AY111" s="969"/>
      <c r="AZ111" s="851" t="s">
        <v>443</v>
      </c>
      <c r="BA111" s="788"/>
      <c r="BB111" s="788"/>
      <c r="BC111" s="788"/>
      <c r="BD111" s="788"/>
      <c r="BE111" s="788"/>
      <c r="BF111" s="788"/>
      <c r="BG111" s="788"/>
      <c r="BH111" s="788"/>
      <c r="BI111" s="788"/>
      <c r="BJ111" s="788"/>
      <c r="BK111" s="788"/>
      <c r="BL111" s="788"/>
      <c r="BM111" s="788"/>
      <c r="BN111" s="788"/>
      <c r="BO111" s="788"/>
      <c r="BP111" s="789"/>
      <c r="BQ111" s="852" t="s">
        <v>416</v>
      </c>
      <c r="BR111" s="853"/>
      <c r="BS111" s="853"/>
      <c r="BT111" s="853"/>
      <c r="BU111" s="853"/>
      <c r="BV111" s="853" t="s">
        <v>416</v>
      </c>
      <c r="BW111" s="853"/>
      <c r="BX111" s="853"/>
      <c r="BY111" s="853"/>
      <c r="BZ111" s="853"/>
      <c r="CA111" s="853" t="s">
        <v>441</v>
      </c>
      <c r="CB111" s="853"/>
      <c r="CC111" s="853"/>
      <c r="CD111" s="853"/>
      <c r="CE111" s="853"/>
      <c r="CF111" s="911" t="s">
        <v>416</v>
      </c>
      <c r="CG111" s="912"/>
      <c r="CH111" s="912"/>
      <c r="CI111" s="912"/>
      <c r="CJ111" s="912"/>
      <c r="CK111" s="963"/>
      <c r="CL111" s="857"/>
      <c r="CM111" s="851" t="s">
        <v>444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416</v>
      </c>
      <c r="DH111" s="853"/>
      <c r="DI111" s="853"/>
      <c r="DJ111" s="853"/>
      <c r="DK111" s="853"/>
      <c r="DL111" s="853" t="s">
        <v>416</v>
      </c>
      <c r="DM111" s="853"/>
      <c r="DN111" s="853"/>
      <c r="DO111" s="853"/>
      <c r="DP111" s="853"/>
      <c r="DQ111" s="853" t="s">
        <v>416</v>
      </c>
      <c r="DR111" s="853"/>
      <c r="DS111" s="853"/>
      <c r="DT111" s="853"/>
      <c r="DU111" s="853"/>
      <c r="DV111" s="830" t="s">
        <v>140</v>
      </c>
      <c r="DW111" s="830"/>
      <c r="DX111" s="830"/>
      <c r="DY111" s="830"/>
      <c r="DZ111" s="831"/>
    </row>
    <row r="112" spans="1:131" s="230" customFormat="1" ht="26.25" customHeight="1" x14ac:dyDescent="0.2">
      <c r="A112" s="948" t="s">
        <v>445</v>
      </c>
      <c r="B112" s="949"/>
      <c r="C112" s="788" t="s">
        <v>446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140</v>
      </c>
      <c r="AB112" s="816"/>
      <c r="AC112" s="816"/>
      <c r="AD112" s="816"/>
      <c r="AE112" s="817"/>
      <c r="AF112" s="818" t="s">
        <v>416</v>
      </c>
      <c r="AG112" s="816"/>
      <c r="AH112" s="816"/>
      <c r="AI112" s="816"/>
      <c r="AJ112" s="817"/>
      <c r="AK112" s="818" t="s">
        <v>140</v>
      </c>
      <c r="AL112" s="816"/>
      <c r="AM112" s="816"/>
      <c r="AN112" s="816"/>
      <c r="AO112" s="817"/>
      <c r="AP112" s="860" t="s">
        <v>441</v>
      </c>
      <c r="AQ112" s="861"/>
      <c r="AR112" s="861"/>
      <c r="AS112" s="861"/>
      <c r="AT112" s="862"/>
      <c r="AU112" s="968"/>
      <c r="AV112" s="969"/>
      <c r="AW112" s="969"/>
      <c r="AX112" s="969"/>
      <c r="AY112" s="969"/>
      <c r="AZ112" s="851" t="s">
        <v>447</v>
      </c>
      <c r="BA112" s="788"/>
      <c r="BB112" s="788"/>
      <c r="BC112" s="788"/>
      <c r="BD112" s="788"/>
      <c r="BE112" s="788"/>
      <c r="BF112" s="788"/>
      <c r="BG112" s="788"/>
      <c r="BH112" s="788"/>
      <c r="BI112" s="788"/>
      <c r="BJ112" s="788"/>
      <c r="BK112" s="788"/>
      <c r="BL112" s="788"/>
      <c r="BM112" s="788"/>
      <c r="BN112" s="788"/>
      <c r="BO112" s="788"/>
      <c r="BP112" s="789"/>
      <c r="BQ112" s="852">
        <v>18230031</v>
      </c>
      <c r="BR112" s="853"/>
      <c r="BS112" s="853"/>
      <c r="BT112" s="853"/>
      <c r="BU112" s="853"/>
      <c r="BV112" s="853">
        <v>16444966</v>
      </c>
      <c r="BW112" s="853"/>
      <c r="BX112" s="853"/>
      <c r="BY112" s="853"/>
      <c r="BZ112" s="853"/>
      <c r="CA112" s="853">
        <v>15015919</v>
      </c>
      <c r="CB112" s="853"/>
      <c r="CC112" s="853"/>
      <c r="CD112" s="853"/>
      <c r="CE112" s="853"/>
      <c r="CF112" s="911">
        <v>68.8</v>
      </c>
      <c r="CG112" s="912"/>
      <c r="CH112" s="912"/>
      <c r="CI112" s="912"/>
      <c r="CJ112" s="912"/>
      <c r="CK112" s="963"/>
      <c r="CL112" s="857"/>
      <c r="CM112" s="851" t="s">
        <v>448</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140</v>
      </c>
      <c r="DH112" s="853"/>
      <c r="DI112" s="853"/>
      <c r="DJ112" s="853"/>
      <c r="DK112" s="853"/>
      <c r="DL112" s="853" t="s">
        <v>140</v>
      </c>
      <c r="DM112" s="853"/>
      <c r="DN112" s="853"/>
      <c r="DO112" s="853"/>
      <c r="DP112" s="853"/>
      <c r="DQ112" s="853" t="s">
        <v>416</v>
      </c>
      <c r="DR112" s="853"/>
      <c r="DS112" s="853"/>
      <c r="DT112" s="853"/>
      <c r="DU112" s="853"/>
      <c r="DV112" s="830" t="s">
        <v>140</v>
      </c>
      <c r="DW112" s="830"/>
      <c r="DX112" s="830"/>
      <c r="DY112" s="830"/>
      <c r="DZ112" s="831"/>
    </row>
    <row r="113" spans="1:130" s="230" customFormat="1" ht="26.25" customHeight="1" x14ac:dyDescent="0.2">
      <c r="A113" s="950"/>
      <c r="B113" s="951"/>
      <c r="C113" s="788" t="s">
        <v>449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1581149</v>
      </c>
      <c r="AB113" s="955"/>
      <c r="AC113" s="955"/>
      <c r="AD113" s="955"/>
      <c r="AE113" s="956"/>
      <c r="AF113" s="957">
        <v>2010081</v>
      </c>
      <c r="AG113" s="955"/>
      <c r="AH113" s="955"/>
      <c r="AI113" s="955"/>
      <c r="AJ113" s="956"/>
      <c r="AK113" s="957">
        <v>1469794</v>
      </c>
      <c r="AL113" s="955"/>
      <c r="AM113" s="955"/>
      <c r="AN113" s="955"/>
      <c r="AO113" s="956"/>
      <c r="AP113" s="958">
        <v>6.7</v>
      </c>
      <c r="AQ113" s="959"/>
      <c r="AR113" s="959"/>
      <c r="AS113" s="959"/>
      <c r="AT113" s="960"/>
      <c r="AU113" s="968"/>
      <c r="AV113" s="969"/>
      <c r="AW113" s="969"/>
      <c r="AX113" s="969"/>
      <c r="AY113" s="969"/>
      <c r="AZ113" s="851" t="s">
        <v>450</v>
      </c>
      <c r="BA113" s="788"/>
      <c r="BB113" s="788"/>
      <c r="BC113" s="788"/>
      <c r="BD113" s="788"/>
      <c r="BE113" s="788"/>
      <c r="BF113" s="788"/>
      <c r="BG113" s="788"/>
      <c r="BH113" s="788"/>
      <c r="BI113" s="788"/>
      <c r="BJ113" s="788"/>
      <c r="BK113" s="788"/>
      <c r="BL113" s="788"/>
      <c r="BM113" s="788"/>
      <c r="BN113" s="788"/>
      <c r="BO113" s="788"/>
      <c r="BP113" s="789"/>
      <c r="BQ113" s="852">
        <v>2130308</v>
      </c>
      <c r="BR113" s="853"/>
      <c r="BS113" s="853"/>
      <c r="BT113" s="853"/>
      <c r="BU113" s="853"/>
      <c r="BV113" s="853">
        <v>1920809</v>
      </c>
      <c r="BW113" s="853"/>
      <c r="BX113" s="853"/>
      <c r="BY113" s="853"/>
      <c r="BZ113" s="853"/>
      <c r="CA113" s="853">
        <v>1730249</v>
      </c>
      <c r="CB113" s="853"/>
      <c r="CC113" s="853"/>
      <c r="CD113" s="853"/>
      <c r="CE113" s="853"/>
      <c r="CF113" s="911">
        <v>7.9</v>
      </c>
      <c r="CG113" s="912"/>
      <c r="CH113" s="912"/>
      <c r="CI113" s="912"/>
      <c r="CJ113" s="912"/>
      <c r="CK113" s="963"/>
      <c r="CL113" s="857"/>
      <c r="CM113" s="851" t="s">
        <v>451</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140</v>
      </c>
      <c r="DH113" s="816"/>
      <c r="DI113" s="816"/>
      <c r="DJ113" s="816"/>
      <c r="DK113" s="817"/>
      <c r="DL113" s="818" t="s">
        <v>140</v>
      </c>
      <c r="DM113" s="816"/>
      <c r="DN113" s="816"/>
      <c r="DO113" s="816"/>
      <c r="DP113" s="817"/>
      <c r="DQ113" s="818" t="s">
        <v>140</v>
      </c>
      <c r="DR113" s="816"/>
      <c r="DS113" s="816"/>
      <c r="DT113" s="816"/>
      <c r="DU113" s="817"/>
      <c r="DV113" s="860" t="s">
        <v>416</v>
      </c>
      <c r="DW113" s="861"/>
      <c r="DX113" s="861"/>
      <c r="DY113" s="861"/>
      <c r="DZ113" s="862"/>
    </row>
    <row r="114" spans="1:130" s="230" customFormat="1" ht="26.25" customHeight="1" x14ac:dyDescent="0.2">
      <c r="A114" s="950"/>
      <c r="B114" s="951"/>
      <c r="C114" s="788" t="s">
        <v>452</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217320</v>
      </c>
      <c r="AB114" s="816"/>
      <c r="AC114" s="816"/>
      <c r="AD114" s="816"/>
      <c r="AE114" s="817"/>
      <c r="AF114" s="818">
        <v>214362</v>
      </c>
      <c r="AG114" s="816"/>
      <c r="AH114" s="816"/>
      <c r="AI114" s="816"/>
      <c r="AJ114" s="817"/>
      <c r="AK114" s="818">
        <v>195197</v>
      </c>
      <c r="AL114" s="816"/>
      <c r="AM114" s="816"/>
      <c r="AN114" s="816"/>
      <c r="AO114" s="817"/>
      <c r="AP114" s="860">
        <v>0.9</v>
      </c>
      <c r="AQ114" s="861"/>
      <c r="AR114" s="861"/>
      <c r="AS114" s="861"/>
      <c r="AT114" s="862"/>
      <c r="AU114" s="968"/>
      <c r="AV114" s="969"/>
      <c r="AW114" s="969"/>
      <c r="AX114" s="969"/>
      <c r="AY114" s="969"/>
      <c r="AZ114" s="851" t="s">
        <v>453</v>
      </c>
      <c r="BA114" s="788"/>
      <c r="BB114" s="788"/>
      <c r="BC114" s="788"/>
      <c r="BD114" s="788"/>
      <c r="BE114" s="788"/>
      <c r="BF114" s="788"/>
      <c r="BG114" s="788"/>
      <c r="BH114" s="788"/>
      <c r="BI114" s="788"/>
      <c r="BJ114" s="788"/>
      <c r="BK114" s="788"/>
      <c r="BL114" s="788"/>
      <c r="BM114" s="788"/>
      <c r="BN114" s="788"/>
      <c r="BO114" s="788"/>
      <c r="BP114" s="789"/>
      <c r="BQ114" s="852">
        <v>3254443</v>
      </c>
      <c r="BR114" s="853"/>
      <c r="BS114" s="853"/>
      <c r="BT114" s="853"/>
      <c r="BU114" s="853"/>
      <c r="BV114" s="853">
        <v>3239200</v>
      </c>
      <c r="BW114" s="853"/>
      <c r="BX114" s="853"/>
      <c r="BY114" s="853"/>
      <c r="BZ114" s="853"/>
      <c r="CA114" s="853">
        <v>3262100</v>
      </c>
      <c r="CB114" s="853"/>
      <c r="CC114" s="853"/>
      <c r="CD114" s="853"/>
      <c r="CE114" s="853"/>
      <c r="CF114" s="911">
        <v>14.9</v>
      </c>
      <c r="CG114" s="912"/>
      <c r="CH114" s="912"/>
      <c r="CI114" s="912"/>
      <c r="CJ114" s="912"/>
      <c r="CK114" s="963"/>
      <c r="CL114" s="857"/>
      <c r="CM114" s="851" t="s">
        <v>454</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140</v>
      </c>
      <c r="DH114" s="816"/>
      <c r="DI114" s="816"/>
      <c r="DJ114" s="816"/>
      <c r="DK114" s="817"/>
      <c r="DL114" s="818" t="s">
        <v>416</v>
      </c>
      <c r="DM114" s="816"/>
      <c r="DN114" s="816"/>
      <c r="DO114" s="816"/>
      <c r="DP114" s="817"/>
      <c r="DQ114" s="818" t="s">
        <v>140</v>
      </c>
      <c r="DR114" s="816"/>
      <c r="DS114" s="816"/>
      <c r="DT114" s="816"/>
      <c r="DU114" s="817"/>
      <c r="DV114" s="860" t="s">
        <v>140</v>
      </c>
      <c r="DW114" s="861"/>
      <c r="DX114" s="861"/>
      <c r="DY114" s="861"/>
      <c r="DZ114" s="862"/>
    </row>
    <row r="115" spans="1:130" s="230" customFormat="1" ht="26.25" customHeight="1" x14ac:dyDescent="0.2">
      <c r="A115" s="950"/>
      <c r="B115" s="951"/>
      <c r="C115" s="788" t="s">
        <v>455</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140</v>
      </c>
      <c r="AB115" s="955"/>
      <c r="AC115" s="955"/>
      <c r="AD115" s="955"/>
      <c r="AE115" s="956"/>
      <c r="AF115" s="957" t="s">
        <v>140</v>
      </c>
      <c r="AG115" s="955"/>
      <c r="AH115" s="955"/>
      <c r="AI115" s="955"/>
      <c r="AJ115" s="956"/>
      <c r="AK115" s="957" t="s">
        <v>416</v>
      </c>
      <c r="AL115" s="955"/>
      <c r="AM115" s="955"/>
      <c r="AN115" s="955"/>
      <c r="AO115" s="956"/>
      <c r="AP115" s="958" t="s">
        <v>441</v>
      </c>
      <c r="AQ115" s="959"/>
      <c r="AR115" s="959"/>
      <c r="AS115" s="959"/>
      <c r="AT115" s="960"/>
      <c r="AU115" s="968"/>
      <c r="AV115" s="969"/>
      <c r="AW115" s="969"/>
      <c r="AX115" s="969"/>
      <c r="AY115" s="969"/>
      <c r="AZ115" s="851" t="s">
        <v>456</v>
      </c>
      <c r="BA115" s="788"/>
      <c r="BB115" s="788"/>
      <c r="BC115" s="788"/>
      <c r="BD115" s="788"/>
      <c r="BE115" s="788"/>
      <c r="BF115" s="788"/>
      <c r="BG115" s="788"/>
      <c r="BH115" s="788"/>
      <c r="BI115" s="788"/>
      <c r="BJ115" s="788"/>
      <c r="BK115" s="788"/>
      <c r="BL115" s="788"/>
      <c r="BM115" s="788"/>
      <c r="BN115" s="788"/>
      <c r="BO115" s="788"/>
      <c r="BP115" s="789"/>
      <c r="BQ115" s="852" t="s">
        <v>140</v>
      </c>
      <c r="BR115" s="853"/>
      <c r="BS115" s="853"/>
      <c r="BT115" s="853"/>
      <c r="BU115" s="853"/>
      <c r="BV115" s="853" t="s">
        <v>457</v>
      </c>
      <c r="BW115" s="853"/>
      <c r="BX115" s="853"/>
      <c r="BY115" s="853"/>
      <c r="BZ115" s="853"/>
      <c r="CA115" s="853" t="s">
        <v>416</v>
      </c>
      <c r="CB115" s="853"/>
      <c r="CC115" s="853"/>
      <c r="CD115" s="853"/>
      <c r="CE115" s="853"/>
      <c r="CF115" s="911" t="s">
        <v>416</v>
      </c>
      <c r="CG115" s="912"/>
      <c r="CH115" s="912"/>
      <c r="CI115" s="912"/>
      <c r="CJ115" s="912"/>
      <c r="CK115" s="963"/>
      <c r="CL115" s="857"/>
      <c r="CM115" s="851" t="s">
        <v>458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457</v>
      </c>
      <c r="DH115" s="816"/>
      <c r="DI115" s="816"/>
      <c r="DJ115" s="816"/>
      <c r="DK115" s="817"/>
      <c r="DL115" s="818" t="s">
        <v>416</v>
      </c>
      <c r="DM115" s="816"/>
      <c r="DN115" s="816"/>
      <c r="DO115" s="816"/>
      <c r="DP115" s="817"/>
      <c r="DQ115" s="818" t="s">
        <v>140</v>
      </c>
      <c r="DR115" s="816"/>
      <c r="DS115" s="816"/>
      <c r="DT115" s="816"/>
      <c r="DU115" s="817"/>
      <c r="DV115" s="860" t="s">
        <v>140</v>
      </c>
      <c r="DW115" s="861"/>
      <c r="DX115" s="861"/>
      <c r="DY115" s="861"/>
      <c r="DZ115" s="862"/>
    </row>
    <row r="116" spans="1:130" s="230" customFormat="1" ht="26.25" customHeight="1" x14ac:dyDescent="0.2">
      <c r="A116" s="952"/>
      <c r="B116" s="953"/>
      <c r="C116" s="875" t="s">
        <v>459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140</v>
      </c>
      <c r="AB116" s="816"/>
      <c r="AC116" s="816"/>
      <c r="AD116" s="816"/>
      <c r="AE116" s="817"/>
      <c r="AF116" s="818" t="s">
        <v>441</v>
      </c>
      <c r="AG116" s="816"/>
      <c r="AH116" s="816"/>
      <c r="AI116" s="816"/>
      <c r="AJ116" s="817"/>
      <c r="AK116" s="818" t="s">
        <v>140</v>
      </c>
      <c r="AL116" s="816"/>
      <c r="AM116" s="816"/>
      <c r="AN116" s="816"/>
      <c r="AO116" s="817"/>
      <c r="AP116" s="860" t="s">
        <v>140</v>
      </c>
      <c r="AQ116" s="861"/>
      <c r="AR116" s="861"/>
      <c r="AS116" s="861"/>
      <c r="AT116" s="862"/>
      <c r="AU116" s="968"/>
      <c r="AV116" s="969"/>
      <c r="AW116" s="969"/>
      <c r="AX116" s="969"/>
      <c r="AY116" s="969"/>
      <c r="AZ116" s="945" t="s">
        <v>460</v>
      </c>
      <c r="BA116" s="946"/>
      <c r="BB116" s="946"/>
      <c r="BC116" s="946"/>
      <c r="BD116" s="946"/>
      <c r="BE116" s="946"/>
      <c r="BF116" s="946"/>
      <c r="BG116" s="946"/>
      <c r="BH116" s="946"/>
      <c r="BI116" s="946"/>
      <c r="BJ116" s="946"/>
      <c r="BK116" s="946"/>
      <c r="BL116" s="946"/>
      <c r="BM116" s="946"/>
      <c r="BN116" s="946"/>
      <c r="BO116" s="946"/>
      <c r="BP116" s="947"/>
      <c r="BQ116" s="852" t="s">
        <v>441</v>
      </c>
      <c r="BR116" s="853"/>
      <c r="BS116" s="853"/>
      <c r="BT116" s="853"/>
      <c r="BU116" s="853"/>
      <c r="BV116" s="853" t="s">
        <v>416</v>
      </c>
      <c r="BW116" s="853"/>
      <c r="BX116" s="853"/>
      <c r="BY116" s="853"/>
      <c r="BZ116" s="853"/>
      <c r="CA116" s="853" t="s">
        <v>140</v>
      </c>
      <c r="CB116" s="853"/>
      <c r="CC116" s="853"/>
      <c r="CD116" s="853"/>
      <c r="CE116" s="853"/>
      <c r="CF116" s="911" t="s">
        <v>416</v>
      </c>
      <c r="CG116" s="912"/>
      <c r="CH116" s="912"/>
      <c r="CI116" s="912"/>
      <c r="CJ116" s="912"/>
      <c r="CK116" s="963"/>
      <c r="CL116" s="857"/>
      <c r="CM116" s="851" t="s">
        <v>461</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140</v>
      </c>
      <c r="DH116" s="816"/>
      <c r="DI116" s="816"/>
      <c r="DJ116" s="816"/>
      <c r="DK116" s="817"/>
      <c r="DL116" s="818" t="s">
        <v>140</v>
      </c>
      <c r="DM116" s="816"/>
      <c r="DN116" s="816"/>
      <c r="DO116" s="816"/>
      <c r="DP116" s="817"/>
      <c r="DQ116" s="818" t="s">
        <v>416</v>
      </c>
      <c r="DR116" s="816"/>
      <c r="DS116" s="816"/>
      <c r="DT116" s="816"/>
      <c r="DU116" s="817"/>
      <c r="DV116" s="860" t="s">
        <v>416</v>
      </c>
      <c r="DW116" s="861"/>
      <c r="DX116" s="861"/>
      <c r="DY116" s="861"/>
      <c r="DZ116" s="862"/>
    </row>
    <row r="117" spans="1:130" s="230" customFormat="1" ht="26.25" customHeight="1" x14ac:dyDescent="0.2">
      <c r="A117" s="931" t="s">
        <v>189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462</v>
      </c>
      <c r="Z117" s="933"/>
      <c r="AA117" s="938">
        <v>5605043</v>
      </c>
      <c r="AB117" s="939"/>
      <c r="AC117" s="939"/>
      <c r="AD117" s="939"/>
      <c r="AE117" s="940"/>
      <c r="AF117" s="941">
        <v>6137792</v>
      </c>
      <c r="AG117" s="939"/>
      <c r="AH117" s="939"/>
      <c r="AI117" s="939"/>
      <c r="AJ117" s="940"/>
      <c r="AK117" s="941">
        <v>5445952</v>
      </c>
      <c r="AL117" s="939"/>
      <c r="AM117" s="939"/>
      <c r="AN117" s="939"/>
      <c r="AO117" s="940"/>
      <c r="AP117" s="942"/>
      <c r="AQ117" s="943"/>
      <c r="AR117" s="943"/>
      <c r="AS117" s="943"/>
      <c r="AT117" s="944"/>
      <c r="AU117" s="968"/>
      <c r="AV117" s="969"/>
      <c r="AW117" s="969"/>
      <c r="AX117" s="969"/>
      <c r="AY117" s="969"/>
      <c r="AZ117" s="899" t="s">
        <v>463</v>
      </c>
      <c r="BA117" s="900"/>
      <c r="BB117" s="900"/>
      <c r="BC117" s="900"/>
      <c r="BD117" s="900"/>
      <c r="BE117" s="900"/>
      <c r="BF117" s="900"/>
      <c r="BG117" s="900"/>
      <c r="BH117" s="900"/>
      <c r="BI117" s="900"/>
      <c r="BJ117" s="900"/>
      <c r="BK117" s="900"/>
      <c r="BL117" s="900"/>
      <c r="BM117" s="900"/>
      <c r="BN117" s="900"/>
      <c r="BO117" s="900"/>
      <c r="BP117" s="901"/>
      <c r="BQ117" s="852" t="s">
        <v>140</v>
      </c>
      <c r="BR117" s="853"/>
      <c r="BS117" s="853"/>
      <c r="BT117" s="853"/>
      <c r="BU117" s="853"/>
      <c r="BV117" s="853" t="s">
        <v>464</v>
      </c>
      <c r="BW117" s="853"/>
      <c r="BX117" s="853"/>
      <c r="BY117" s="853"/>
      <c r="BZ117" s="853"/>
      <c r="CA117" s="853" t="s">
        <v>140</v>
      </c>
      <c r="CB117" s="853"/>
      <c r="CC117" s="853"/>
      <c r="CD117" s="853"/>
      <c r="CE117" s="853"/>
      <c r="CF117" s="911" t="s">
        <v>140</v>
      </c>
      <c r="CG117" s="912"/>
      <c r="CH117" s="912"/>
      <c r="CI117" s="912"/>
      <c r="CJ117" s="912"/>
      <c r="CK117" s="963"/>
      <c r="CL117" s="857"/>
      <c r="CM117" s="851" t="s">
        <v>465</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140</v>
      </c>
      <c r="DH117" s="816"/>
      <c r="DI117" s="816"/>
      <c r="DJ117" s="816"/>
      <c r="DK117" s="817"/>
      <c r="DL117" s="818" t="s">
        <v>416</v>
      </c>
      <c r="DM117" s="816"/>
      <c r="DN117" s="816"/>
      <c r="DO117" s="816"/>
      <c r="DP117" s="817"/>
      <c r="DQ117" s="818" t="s">
        <v>464</v>
      </c>
      <c r="DR117" s="816"/>
      <c r="DS117" s="816"/>
      <c r="DT117" s="816"/>
      <c r="DU117" s="817"/>
      <c r="DV117" s="860" t="s">
        <v>466</v>
      </c>
      <c r="DW117" s="861"/>
      <c r="DX117" s="861"/>
      <c r="DY117" s="861"/>
      <c r="DZ117" s="862"/>
    </row>
    <row r="118" spans="1:130" s="230" customFormat="1" ht="26.25" customHeight="1" x14ac:dyDescent="0.2">
      <c r="A118" s="931" t="s">
        <v>436</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433</v>
      </c>
      <c r="AB118" s="932"/>
      <c r="AC118" s="932"/>
      <c r="AD118" s="932"/>
      <c r="AE118" s="933"/>
      <c r="AF118" s="934" t="s">
        <v>434</v>
      </c>
      <c r="AG118" s="932"/>
      <c r="AH118" s="932"/>
      <c r="AI118" s="932"/>
      <c r="AJ118" s="933"/>
      <c r="AK118" s="934" t="s">
        <v>310</v>
      </c>
      <c r="AL118" s="932"/>
      <c r="AM118" s="932"/>
      <c r="AN118" s="932"/>
      <c r="AO118" s="933"/>
      <c r="AP118" s="935" t="s">
        <v>435</v>
      </c>
      <c r="AQ118" s="936"/>
      <c r="AR118" s="936"/>
      <c r="AS118" s="936"/>
      <c r="AT118" s="937"/>
      <c r="AU118" s="968"/>
      <c r="AV118" s="969"/>
      <c r="AW118" s="969"/>
      <c r="AX118" s="969"/>
      <c r="AY118" s="969"/>
      <c r="AZ118" s="874" t="s">
        <v>467</v>
      </c>
      <c r="BA118" s="875"/>
      <c r="BB118" s="875"/>
      <c r="BC118" s="875"/>
      <c r="BD118" s="875"/>
      <c r="BE118" s="875"/>
      <c r="BF118" s="875"/>
      <c r="BG118" s="875"/>
      <c r="BH118" s="875"/>
      <c r="BI118" s="875"/>
      <c r="BJ118" s="875"/>
      <c r="BK118" s="875"/>
      <c r="BL118" s="875"/>
      <c r="BM118" s="875"/>
      <c r="BN118" s="875"/>
      <c r="BO118" s="875"/>
      <c r="BP118" s="876"/>
      <c r="BQ118" s="915" t="s">
        <v>468</v>
      </c>
      <c r="BR118" s="881"/>
      <c r="BS118" s="881"/>
      <c r="BT118" s="881"/>
      <c r="BU118" s="881"/>
      <c r="BV118" s="881" t="s">
        <v>469</v>
      </c>
      <c r="BW118" s="881"/>
      <c r="BX118" s="881"/>
      <c r="BY118" s="881"/>
      <c r="BZ118" s="881"/>
      <c r="CA118" s="881" t="s">
        <v>464</v>
      </c>
      <c r="CB118" s="881"/>
      <c r="CC118" s="881"/>
      <c r="CD118" s="881"/>
      <c r="CE118" s="881"/>
      <c r="CF118" s="911" t="s">
        <v>416</v>
      </c>
      <c r="CG118" s="912"/>
      <c r="CH118" s="912"/>
      <c r="CI118" s="912"/>
      <c r="CJ118" s="912"/>
      <c r="CK118" s="963"/>
      <c r="CL118" s="857"/>
      <c r="CM118" s="851" t="s">
        <v>470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471</v>
      </c>
      <c r="DH118" s="816"/>
      <c r="DI118" s="816"/>
      <c r="DJ118" s="816"/>
      <c r="DK118" s="817"/>
      <c r="DL118" s="818" t="s">
        <v>416</v>
      </c>
      <c r="DM118" s="816"/>
      <c r="DN118" s="816"/>
      <c r="DO118" s="816"/>
      <c r="DP118" s="817"/>
      <c r="DQ118" s="818" t="s">
        <v>472</v>
      </c>
      <c r="DR118" s="816"/>
      <c r="DS118" s="816"/>
      <c r="DT118" s="816"/>
      <c r="DU118" s="817"/>
      <c r="DV118" s="860" t="s">
        <v>416</v>
      </c>
      <c r="DW118" s="861"/>
      <c r="DX118" s="861"/>
      <c r="DY118" s="861"/>
      <c r="DZ118" s="862"/>
    </row>
    <row r="119" spans="1:130" s="230" customFormat="1" ht="26.25" customHeight="1" x14ac:dyDescent="0.2">
      <c r="A119" s="854" t="s">
        <v>439</v>
      </c>
      <c r="B119" s="855"/>
      <c r="C119" s="896" t="s">
        <v>440</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140</v>
      </c>
      <c r="AB119" s="925"/>
      <c r="AC119" s="925"/>
      <c r="AD119" s="925"/>
      <c r="AE119" s="926"/>
      <c r="AF119" s="927" t="s">
        <v>416</v>
      </c>
      <c r="AG119" s="925"/>
      <c r="AH119" s="925"/>
      <c r="AI119" s="925"/>
      <c r="AJ119" s="926"/>
      <c r="AK119" s="927" t="s">
        <v>140</v>
      </c>
      <c r="AL119" s="925"/>
      <c r="AM119" s="925"/>
      <c r="AN119" s="925"/>
      <c r="AO119" s="926"/>
      <c r="AP119" s="928" t="s">
        <v>464</v>
      </c>
      <c r="AQ119" s="929"/>
      <c r="AR119" s="929"/>
      <c r="AS119" s="929"/>
      <c r="AT119" s="930"/>
      <c r="AU119" s="970"/>
      <c r="AV119" s="971"/>
      <c r="AW119" s="971"/>
      <c r="AX119" s="971"/>
      <c r="AY119" s="971"/>
      <c r="AZ119" s="251" t="s">
        <v>189</v>
      </c>
      <c r="BA119" s="251"/>
      <c r="BB119" s="251"/>
      <c r="BC119" s="251"/>
      <c r="BD119" s="251"/>
      <c r="BE119" s="251"/>
      <c r="BF119" s="251"/>
      <c r="BG119" s="251"/>
      <c r="BH119" s="251"/>
      <c r="BI119" s="251"/>
      <c r="BJ119" s="251"/>
      <c r="BK119" s="251"/>
      <c r="BL119" s="251"/>
      <c r="BM119" s="251"/>
      <c r="BN119" s="251"/>
      <c r="BO119" s="913" t="s">
        <v>473</v>
      </c>
      <c r="BP119" s="914"/>
      <c r="BQ119" s="915">
        <v>58147570</v>
      </c>
      <c r="BR119" s="881"/>
      <c r="BS119" s="881"/>
      <c r="BT119" s="881"/>
      <c r="BU119" s="881"/>
      <c r="BV119" s="881">
        <v>55342478</v>
      </c>
      <c r="BW119" s="881"/>
      <c r="BX119" s="881"/>
      <c r="BY119" s="881"/>
      <c r="BZ119" s="881"/>
      <c r="CA119" s="881">
        <v>52763864</v>
      </c>
      <c r="CB119" s="881"/>
      <c r="CC119" s="881"/>
      <c r="CD119" s="881"/>
      <c r="CE119" s="881"/>
      <c r="CF119" s="784"/>
      <c r="CG119" s="785"/>
      <c r="CH119" s="785"/>
      <c r="CI119" s="785"/>
      <c r="CJ119" s="870"/>
      <c r="CK119" s="964"/>
      <c r="CL119" s="859"/>
      <c r="CM119" s="874" t="s">
        <v>474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475</v>
      </c>
      <c r="DH119" s="800"/>
      <c r="DI119" s="800"/>
      <c r="DJ119" s="800"/>
      <c r="DK119" s="801"/>
      <c r="DL119" s="802" t="s">
        <v>416</v>
      </c>
      <c r="DM119" s="800"/>
      <c r="DN119" s="800"/>
      <c r="DO119" s="800"/>
      <c r="DP119" s="801"/>
      <c r="DQ119" s="802" t="s">
        <v>140</v>
      </c>
      <c r="DR119" s="800"/>
      <c r="DS119" s="800"/>
      <c r="DT119" s="800"/>
      <c r="DU119" s="801"/>
      <c r="DV119" s="884" t="s">
        <v>416</v>
      </c>
      <c r="DW119" s="885"/>
      <c r="DX119" s="885"/>
      <c r="DY119" s="885"/>
      <c r="DZ119" s="886"/>
    </row>
    <row r="120" spans="1:130" s="230" customFormat="1" ht="26.25" customHeight="1" x14ac:dyDescent="0.2">
      <c r="A120" s="856"/>
      <c r="B120" s="857"/>
      <c r="C120" s="851" t="s">
        <v>444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140</v>
      </c>
      <c r="AB120" s="816"/>
      <c r="AC120" s="816"/>
      <c r="AD120" s="816"/>
      <c r="AE120" s="817"/>
      <c r="AF120" s="818" t="s">
        <v>416</v>
      </c>
      <c r="AG120" s="816"/>
      <c r="AH120" s="816"/>
      <c r="AI120" s="816"/>
      <c r="AJ120" s="817"/>
      <c r="AK120" s="818" t="s">
        <v>466</v>
      </c>
      <c r="AL120" s="816"/>
      <c r="AM120" s="816"/>
      <c r="AN120" s="816"/>
      <c r="AO120" s="817"/>
      <c r="AP120" s="860" t="s">
        <v>475</v>
      </c>
      <c r="AQ120" s="861"/>
      <c r="AR120" s="861"/>
      <c r="AS120" s="861"/>
      <c r="AT120" s="862"/>
      <c r="AU120" s="916" t="s">
        <v>476</v>
      </c>
      <c r="AV120" s="917"/>
      <c r="AW120" s="917"/>
      <c r="AX120" s="917"/>
      <c r="AY120" s="918"/>
      <c r="AZ120" s="896" t="s">
        <v>477</v>
      </c>
      <c r="BA120" s="844"/>
      <c r="BB120" s="844"/>
      <c r="BC120" s="844"/>
      <c r="BD120" s="844"/>
      <c r="BE120" s="844"/>
      <c r="BF120" s="844"/>
      <c r="BG120" s="844"/>
      <c r="BH120" s="844"/>
      <c r="BI120" s="844"/>
      <c r="BJ120" s="844"/>
      <c r="BK120" s="844"/>
      <c r="BL120" s="844"/>
      <c r="BM120" s="844"/>
      <c r="BN120" s="844"/>
      <c r="BO120" s="844"/>
      <c r="BP120" s="845"/>
      <c r="BQ120" s="897">
        <v>17395891</v>
      </c>
      <c r="BR120" s="878"/>
      <c r="BS120" s="878"/>
      <c r="BT120" s="878"/>
      <c r="BU120" s="878"/>
      <c r="BV120" s="878">
        <v>18791272</v>
      </c>
      <c r="BW120" s="878"/>
      <c r="BX120" s="878"/>
      <c r="BY120" s="878"/>
      <c r="BZ120" s="878"/>
      <c r="CA120" s="878">
        <v>20332179</v>
      </c>
      <c r="CB120" s="878"/>
      <c r="CC120" s="878"/>
      <c r="CD120" s="878"/>
      <c r="CE120" s="878"/>
      <c r="CF120" s="902">
        <v>93.1</v>
      </c>
      <c r="CG120" s="903"/>
      <c r="CH120" s="903"/>
      <c r="CI120" s="903"/>
      <c r="CJ120" s="903"/>
      <c r="CK120" s="904" t="s">
        <v>478</v>
      </c>
      <c r="CL120" s="888"/>
      <c r="CM120" s="888"/>
      <c r="CN120" s="888"/>
      <c r="CO120" s="889"/>
      <c r="CP120" s="908" t="s">
        <v>479</v>
      </c>
      <c r="CQ120" s="909"/>
      <c r="CR120" s="909"/>
      <c r="CS120" s="909"/>
      <c r="CT120" s="909"/>
      <c r="CU120" s="909"/>
      <c r="CV120" s="909"/>
      <c r="CW120" s="909"/>
      <c r="CX120" s="909"/>
      <c r="CY120" s="909"/>
      <c r="CZ120" s="909"/>
      <c r="DA120" s="909"/>
      <c r="DB120" s="909"/>
      <c r="DC120" s="909"/>
      <c r="DD120" s="909"/>
      <c r="DE120" s="909"/>
      <c r="DF120" s="910"/>
      <c r="DG120" s="897">
        <v>18136031</v>
      </c>
      <c r="DH120" s="878"/>
      <c r="DI120" s="878"/>
      <c r="DJ120" s="878"/>
      <c r="DK120" s="878"/>
      <c r="DL120" s="878">
        <v>16350361</v>
      </c>
      <c r="DM120" s="878"/>
      <c r="DN120" s="878"/>
      <c r="DO120" s="878"/>
      <c r="DP120" s="878"/>
      <c r="DQ120" s="878">
        <v>14950471</v>
      </c>
      <c r="DR120" s="878"/>
      <c r="DS120" s="878"/>
      <c r="DT120" s="878"/>
      <c r="DU120" s="878"/>
      <c r="DV120" s="879">
        <v>68.5</v>
      </c>
      <c r="DW120" s="879"/>
      <c r="DX120" s="879"/>
      <c r="DY120" s="879"/>
      <c r="DZ120" s="880"/>
    </row>
    <row r="121" spans="1:130" s="230" customFormat="1" ht="26.25" customHeight="1" x14ac:dyDescent="0.2">
      <c r="A121" s="856"/>
      <c r="B121" s="857"/>
      <c r="C121" s="899" t="s">
        <v>480</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466</v>
      </c>
      <c r="AB121" s="816"/>
      <c r="AC121" s="816"/>
      <c r="AD121" s="816"/>
      <c r="AE121" s="817"/>
      <c r="AF121" s="818" t="s">
        <v>471</v>
      </c>
      <c r="AG121" s="816"/>
      <c r="AH121" s="816"/>
      <c r="AI121" s="816"/>
      <c r="AJ121" s="817"/>
      <c r="AK121" s="818" t="s">
        <v>416</v>
      </c>
      <c r="AL121" s="816"/>
      <c r="AM121" s="816"/>
      <c r="AN121" s="816"/>
      <c r="AO121" s="817"/>
      <c r="AP121" s="860" t="s">
        <v>466</v>
      </c>
      <c r="AQ121" s="861"/>
      <c r="AR121" s="861"/>
      <c r="AS121" s="861"/>
      <c r="AT121" s="862"/>
      <c r="AU121" s="919"/>
      <c r="AV121" s="920"/>
      <c r="AW121" s="920"/>
      <c r="AX121" s="920"/>
      <c r="AY121" s="921"/>
      <c r="AZ121" s="851" t="s">
        <v>481</v>
      </c>
      <c r="BA121" s="788"/>
      <c r="BB121" s="788"/>
      <c r="BC121" s="788"/>
      <c r="BD121" s="788"/>
      <c r="BE121" s="788"/>
      <c r="BF121" s="788"/>
      <c r="BG121" s="788"/>
      <c r="BH121" s="788"/>
      <c r="BI121" s="788"/>
      <c r="BJ121" s="788"/>
      <c r="BK121" s="788"/>
      <c r="BL121" s="788"/>
      <c r="BM121" s="788"/>
      <c r="BN121" s="788"/>
      <c r="BO121" s="788"/>
      <c r="BP121" s="789"/>
      <c r="BQ121" s="852">
        <v>8843632</v>
      </c>
      <c r="BR121" s="853"/>
      <c r="BS121" s="853"/>
      <c r="BT121" s="853"/>
      <c r="BU121" s="853"/>
      <c r="BV121" s="853">
        <v>8221697</v>
      </c>
      <c r="BW121" s="853"/>
      <c r="BX121" s="853"/>
      <c r="BY121" s="853"/>
      <c r="BZ121" s="853"/>
      <c r="CA121" s="853">
        <v>8799954</v>
      </c>
      <c r="CB121" s="853"/>
      <c r="CC121" s="853"/>
      <c r="CD121" s="853"/>
      <c r="CE121" s="853"/>
      <c r="CF121" s="911">
        <v>40.299999999999997</v>
      </c>
      <c r="CG121" s="912"/>
      <c r="CH121" s="912"/>
      <c r="CI121" s="912"/>
      <c r="CJ121" s="912"/>
      <c r="CK121" s="905"/>
      <c r="CL121" s="891"/>
      <c r="CM121" s="891"/>
      <c r="CN121" s="891"/>
      <c r="CO121" s="892"/>
      <c r="CP121" s="871" t="s">
        <v>482</v>
      </c>
      <c r="CQ121" s="872"/>
      <c r="CR121" s="872"/>
      <c r="CS121" s="872"/>
      <c r="CT121" s="872"/>
      <c r="CU121" s="872"/>
      <c r="CV121" s="872"/>
      <c r="CW121" s="872"/>
      <c r="CX121" s="872"/>
      <c r="CY121" s="872"/>
      <c r="CZ121" s="872"/>
      <c r="DA121" s="872"/>
      <c r="DB121" s="872"/>
      <c r="DC121" s="872"/>
      <c r="DD121" s="872"/>
      <c r="DE121" s="872"/>
      <c r="DF121" s="873"/>
      <c r="DG121" s="852">
        <v>94000</v>
      </c>
      <c r="DH121" s="853"/>
      <c r="DI121" s="853"/>
      <c r="DJ121" s="853"/>
      <c r="DK121" s="853"/>
      <c r="DL121" s="853">
        <v>94605</v>
      </c>
      <c r="DM121" s="853"/>
      <c r="DN121" s="853"/>
      <c r="DO121" s="853"/>
      <c r="DP121" s="853"/>
      <c r="DQ121" s="853">
        <v>65448</v>
      </c>
      <c r="DR121" s="853"/>
      <c r="DS121" s="853"/>
      <c r="DT121" s="853"/>
      <c r="DU121" s="853"/>
      <c r="DV121" s="830">
        <v>0.3</v>
      </c>
      <c r="DW121" s="830"/>
      <c r="DX121" s="830"/>
      <c r="DY121" s="830"/>
      <c r="DZ121" s="831"/>
    </row>
    <row r="122" spans="1:130" s="230" customFormat="1" ht="26.25" customHeight="1" x14ac:dyDescent="0.2">
      <c r="A122" s="856"/>
      <c r="B122" s="857"/>
      <c r="C122" s="851" t="s">
        <v>454</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140</v>
      </c>
      <c r="AB122" s="816"/>
      <c r="AC122" s="816"/>
      <c r="AD122" s="816"/>
      <c r="AE122" s="817"/>
      <c r="AF122" s="818" t="s">
        <v>140</v>
      </c>
      <c r="AG122" s="816"/>
      <c r="AH122" s="816"/>
      <c r="AI122" s="816"/>
      <c r="AJ122" s="817"/>
      <c r="AK122" s="818" t="s">
        <v>466</v>
      </c>
      <c r="AL122" s="816"/>
      <c r="AM122" s="816"/>
      <c r="AN122" s="816"/>
      <c r="AO122" s="817"/>
      <c r="AP122" s="860" t="s">
        <v>140</v>
      </c>
      <c r="AQ122" s="861"/>
      <c r="AR122" s="861"/>
      <c r="AS122" s="861"/>
      <c r="AT122" s="862"/>
      <c r="AU122" s="919"/>
      <c r="AV122" s="920"/>
      <c r="AW122" s="920"/>
      <c r="AX122" s="920"/>
      <c r="AY122" s="921"/>
      <c r="AZ122" s="874" t="s">
        <v>483</v>
      </c>
      <c r="BA122" s="875"/>
      <c r="BB122" s="875"/>
      <c r="BC122" s="875"/>
      <c r="BD122" s="875"/>
      <c r="BE122" s="875"/>
      <c r="BF122" s="875"/>
      <c r="BG122" s="875"/>
      <c r="BH122" s="875"/>
      <c r="BI122" s="875"/>
      <c r="BJ122" s="875"/>
      <c r="BK122" s="875"/>
      <c r="BL122" s="875"/>
      <c r="BM122" s="875"/>
      <c r="BN122" s="875"/>
      <c r="BO122" s="875"/>
      <c r="BP122" s="876"/>
      <c r="BQ122" s="915">
        <v>39722782</v>
      </c>
      <c r="BR122" s="881"/>
      <c r="BS122" s="881"/>
      <c r="BT122" s="881"/>
      <c r="BU122" s="881"/>
      <c r="BV122" s="881">
        <v>38846490</v>
      </c>
      <c r="BW122" s="881"/>
      <c r="BX122" s="881"/>
      <c r="BY122" s="881"/>
      <c r="BZ122" s="881"/>
      <c r="CA122" s="881">
        <v>37327516</v>
      </c>
      <c r="CB122" s="881"/>
      <c r="CC122" s="881"/>
      <c r="CD122" s="881"/>
      <c r="CE122" s="881"/>
      <c r="CF122" s="882">
        <v>171</v>
      </c>
      <c r="CG122" s="883"/>
      <c r="CH122" s="883"/>
      <c r="CI122" s="883"/>
      <c r="CJ122" s="883"/>
      <c r="CK122" s="905"/>
      <c r="CL122" s="891"/>
      <c r="CM122" s="891"/>
      <c r="CN122" s="891"/>
      <c r="CO122" s="892"/>
      <c r="CP122" s="871" t="s">
        <v>484</v>
      </c>
      <c r="CQ122" s="872"/>
      <c r="CR122" s="872"/>
      <c r="CS122" s="872"/>
      <c r="CT122" s="872"/>
      <c r="CU122" s="872"/>
      <c r="CV122" s="872"/>
      <c r="CW122" s="872"/>
      <c r="CX122" s="872"/>
      <c r="CY122" s="872"/>
      <c r="CZ122" s="872"/>
      <c r="DA122" s="872"/>
      <c r="DB122" s="872"/>
      <c r="DC122" s="872"/>
      <c r="DD122" s="872"/>
      <c r="DE122" s="872"/>
      <c r="DF122" s="873"/>
      <c r="DG122" s="852" t="s">
        <v>475</v>
      </c>
      <c r="DH122" s="853"/>
      <c r="DI122" s="853"/>
      <c r="DJ122" s="853"/>
      <c r="DK122" s="853"/>
      <c r="DL122" s="853" t="s">
        <v>416</v>
      </c>
      <c r="DM122" s="853"/>
      <c r="DN122" s="853"/>
      <c r="DO122" s="853"/>
      <c r="DP122" s="853"/>
      <c r="DQ122" s="853" t="s">
        <v>140</v>
      </c>
      <c r="DR122" s="853"/>
      <c r="DS122" s="853"/>
      <c r="DT122" s="853"/>
      <c r="DU122" s="853"/>
      <c r="DV122" s="830" t="s">
        <v>416</v>
      </c>
      <c r="DW122" s="830"/>
      <c r="DX122" s="830"/>
      <c r="DY122" s="830"/>
      <c r="DZ122" s="831"/>
    </row>
    <row r="123" spans="1:130" s="230" customFormat="1" ht="26.25" customHeight="1" x14ac:dyDescent="0.2">
      <c r="A123" s="856"/>
      <c r="B123" s="857"/>
      <c r="C123" s="851" t="s">
        <v>461</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469</v>
      </c>
      <c r="AB123" s="816"/>
      <c r="AC123" s="816"/>
      <c r="AD123" s="816"/>
      <c r="AE123" s="817"/>
      <c r="AF123" s="818" t="s">
        <v>140</v>
      </c>
      <c r="AG123" s="816"/>
      <c r="AH123" s="816"/>
      <c r="AI123" s="816"/>
      <c r="AJ123" s="817"/>
      <c r="AK123" s="818" t="s">
        <v>464</v>
      </c>
      <c r="AL123" s="816"/>
      <c r="AM123" s="816"/>
      <c r="AN123" s="816"/>
      <c r="AO123" s="817"/>
      <c r="AP123" s="860" t="s">
        <v>416</v>
      </c>
      <c r="AQ123" s="861"/>
      <c r="AR123" s="861"/>
      <c r="AS123" s="861"/>
      <c r="AT123" s="862"/>
      <c r="AU123" s="922"/>
      <c r="AV123" s="923"/>
      <c r="AW123" s="923"/>
      <c r="AX123" s="923"/>
      <c r="AY123" s="923"/>
      <c r="AZ123" s="251" t="s">
        <v>189</v>
      </c>
      <c r="BA123" s="251"/>
      <c r="BB123" s="251"/>
      <c r="BC123" s="251"/>
      <c r="BD123" s="251"/>
      <c r="BE123" s="251"/>
      <c r="BF123" s="251"/>
      <c r="BG123" s="251"/>
      <c r="BH123" s="251"/>
      <c r="BI123" s="251"/>
      <c r="BJ123" s="251"/>
      <c r="BK123" s="251"/>
      <c r="BL123" s="251"/>
      <c r="BM123" s="251"/>
      <c r="BN123" s="251"/>
      <c r="BO123" s="913" t="s">
        <v>485</v>
      </c>
      <c r="BP123" s="914"/>
      <c r="BQ123" s="868">
        <v>65962305</v>
      </c>
      <c r="BR123" s="869"/>
      <c r="BS123" s="869"/>
      <c r="BT123" s="869"/>
      <c r="BU123" s="869"/>
      <c r="BV123" s="869">
        <v>65859459</v>
      </c>
      <c r="BW123" s="869"/>
      <c r="BX123" s="869"/>
      <c r="BY123" s="869"/>
      <c r="BZ123" s="869"/>
      <c r="CA123" s="869">
        <v>66459649</v>
      </c>
      <c r="CB123" s="869"/>
      <c r="CC123" s="869"/>
      <c r="CD123" s="869"/>
      <c r="CE123" s="869"/>
      <c r="CF123" s="784"/>
      <c r="CG123" s="785"/>
      <c r="CH123" s="785"/>
      <c r="CI123" s="785"/>
      <c r="CJ123" s="870"/>
      <c r="CK123" s="905"/>
      <c r="CL123" s="891"/>
      <c r="CM123" s="891"/>
      <c r="CN123" s="891"/>
      <c r="CO123" s="892"/>
      <c r="CP123" s="871" t="s">
        <v>486</v>
      </c>
      <c r="CQ123" s="872"/>
      <c r="CR123" s="872"/>
      <c r="CS123" s="872"/>
      <c r="CT123" s="872"/>
      <c r="CU123" s="872"/>
      <c r="CV123" s="872"/>
      <c r="CW123" s="872"/>
      <c r="CX123" s="872"/>
      <c r="CY123" s="872"/>
      <c r="CZ123" s="872"/>
      <c r="DA123" s="872"/>
      <c r="DB123" s="872"/>
      <c r="DC123" s="872"/>
      <c r="DD123" s="872"/>
      <c r="DE123" s="872"/>
      <c r="DF123" s="873"/>
      <c r="DG123" s="815" t="s">
        <v>140</v>
      </c>
      <c r="DH123" s="816"/>
      <c r="DI123" s="816"/>
      <c r="DJ123" s="816"/>
      <c r="DK123" s="817"/>
      <c r="DL123" s="818" t="s">
        <v>140</v>
      </c>
      <c r="DM123" s="816"/>
      <c r="DN123" s="816"/>
      <c r="DO123" s="816"/>
      <c r="DP123" s="817"/>
      <c r="DQ123" s="818" t="s">
        <v>140</v>
      </c>
      <c r="DR123" s="816"/>
      <c r="DS123" s="816"/>
      <c r="DT123" s="816"/>
      <c r="DU123" s="817"/>
      <c r="DV123" s="860" t="s">
        <v>416</v>
      </c>
      <c r="DW123" s="861"/>
      <c r="DX123" s="861"/>
      <c r="DY123" s="861"/>
      <c r="DZ123" s="862"/>
    </row>
    <row r="124" spans="1:130" s="230" customFormat="1" ht="26.25" customHeight="1" thickBot="1" x14ac:dyDescent="0.25">
      <c r="A124" s="856"/>
      <c r="B124" s="857"/>
      <c r="C124" s="851" t="s">
        <v>465</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472</v>
      </c>
      <c r="AB124" s="816"/>
      <c r="AC124" s="816"/>
      <c r="AD124" s="816"/>
      <c r="AE124" s="817"/>
      <c r="AF124" s="818" t="s">
        <v>468</v>
      </c>
      <c r="AG124" s="816"/>
      <c r="AH124" s="816"/>
      <c r="AI124" s="816"/>
      <c r="AJ124" s="817"/>
      <c r="AK124" s="818" t="s">
        <v>140</v>
      </c>
      <c r="AL124" s="816"/>
      <c r="AM124" s="816"/>
      <c r="AN124" s="816"/>
      <c r="AO124" s="817"/>
      <c r="AP124" s="860" t="s">
        <v>416</v>
      </c>
      <c r="AQ124" s="861"/>
      <c r="AR124" s="861"/>
      <c r="AS124" s="861"/>
      <c r="AT124" s="862"/>
      <c r="AU124" s="863" t="s">
        <v>487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140</v>
      </c>
      <c r="BR124" s="867"/>
      <c r="BS124" s="867"/>
      <c r="BT124" s="867"/>
      <c r="BU124" s="867"/>
      <c r="BV124" s="867" t="s">
        <v>416</v>
      </c>
      <c r="BW124" s="867"/>
      <c r="BX124" s="867"/>
      <c r="BY124" s="867"/>
      <c r="BZ124" s="867"/>
      <c r="CA124" s="867" t="s">
        <v>140</v>
      </c>
      <c r="CB124" s="867"/>
      <c r="CC124" s="867"/>
      <c r="CD124" s="867"/>
      <c r="CE124" s="867"/>
      <c r="CF124" s="762"/>
      <c r="CG124" s="763"/>
      <c r="CH124" s="763"/>
      <c r="CI124" s="763"/>
      <c r="CJ124" s="898"/>
      <c r="CK124" s="906"/>
      <c r="CL124" s="906"/>
      <c r="CM124" s="906"/>
      <c r="CN124" s="906"/>
      <c r="CO124" s="907"/>
      <c r="CP124" s="871" t="s">
        <v>488</v>
      </c>
      <c r="CQ124" s="872"/>
      <c r="CR124" s="872"/>
      <c r="CS124" s="872"/>
      <c r="CT124" s="872"/>
      <c r="CU124" s="872"/>
      <c r="CV124" s="872"/>
      <c r="CW124" s="872"/>
      <c r="CX124" s="872"/>
      <c r="CY124" s="872"/>
      <c r="CZ124" s="872"/>
      <c r="DA124" s="872"/>
      <c r="DB124" s="872"/>
      <c r="DC124" s="872"/>
      <c r="DD124" s="872"/>
      <c r="DE124" s="872"/>
      <c r="DF124" s="873"/>
      <c r="DG124" s="799" t="s">
        <v>416</v>
      </c>
      <c r="DH124" s="800"/>
      <c r="DI124" s="800"/>
      <c r="DJ124" s="800"/>
      <c r="DK124" s="801"/>
      <c r="DL124" s="802" t="s">
        <v>416</v>
      </c>
      <c r="DM124" s="800"/>
      <c r="DN124" s="800"/>
      <c r="DO124" s="800"/>
      <c r="DP124" s="801"/>
      <c r="DQ124" s="802" t="s">
        <v>416</v>
      </c>
      <c r="DR124" s="800"/>
      <c r="DS124" s="800"/>
      <c r="DT124" s="800"/>
      <c r="DU124" s="801"/>
      <c r="DV124" s="884" t="s">
        <v>416</v>
      </c>
      <c r="DW124" s="885"/>
      <c r="DX124" s="885"/>
      <c r="DY124" s="885"/>
      <c r="DZ124" s="886"/>
    </row>
    <row r="125" spans="1:130" s="230" customFormat="1" ht="26.25" customHeight="1" x14ac:dyDescent="0.2">
      <c r="A125" s="856"/>
      <c r="B125" s="857"/>
      <c r="C125" s="851" t="s">
        <v>470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416</v>
      </c>
      <c r="AB125" s="816"/>
      <c r="AC125" s="816"/>
      <c r="AD125" s="816"/>
      <c r="AE125" s="817"/>
      <c r="AF125" s="818" t="s">
        <v>416</v>
      </c>
      <c r="AG125" s="816"/>
      <c r="AH125" s="816"/>
      <c r="AI125" s="816"/>
      <c r="AJ125" s="817"/>
      <c r="AK125" s="818" t="s">
        <v>416</v>
      </c>
      <c r="AL125" s="816"/>
      <c r="AM125" s="816"/>
      <c r="AN125" s="816"/>
      <c r="AO125" s="817"/>
      <c r="AP125" s="860" t="s">
        <v>140</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489</v>
      </c>
      <c r="CL125" s="888"/>
      <c r="CM125" s="888"/>
      <c r="CN125" s="888"/>
      <c r="CO125" s="889"/>
      <c r="CP125" s="896" t="s">
        <v>490</v>
      </c>
      <c r="CQ125" s="844"/>
      <c r="CR125" s="844"/>
      <c r="CS125" s="844"/>
      <c r="CT125" s="844"/>
      <c r="CU125" s="844"/>
      <c r="CV125" s="844"/>
      <c r="CW125" s="844"/>
      <c r="CX125" s="844"/>
      <c r="CY125" s="844"/>
      <c r="CZ125" s="844"/>
      <c r="DA125" s="844"/>
      <c r="DB125" s="844"/>
      <c r="DC125" s="844"/>
      <c r="DD125" s="844"/>
      <c r="DE125" s="844"/>
      <c r="DF125" s="845"/>
      <c r="DG125" s="897" t="s">
        <v>416</v>
      </c>
      <c r="DH125" s="878"/>
      <c r="DI125" s="878"/>
      <c r="DJ125" s="878"/>
      <c r="DK125" s="878"/>
      <c r="DL125" s="878" t="s">
        <v>464</v>
      </c>
      <c r="DM125" s="878"/>
      <c r="DN125" s="878"/>
      <c r="DO125" s="878"/>
      <c r="DP125" s="878"/>
      <c r="DQ125" s="878" t="s">
        <v>471</v>
      </c>
      <c r="DR125" s="878"/>
      <c r="DS125" s="878"/>
      <c r="DT125" s="878"/>
      <c r="DU125" s="878"/>
      <c r="DV125" s="879" t="s">
        <v>140</v>
      </c>
      <c r="DW125" s="879"/>
      <c r="DX125" s="879"/>
      <c r="DY125" s="879"/>
      <c r="DZ125" s="880"/>
    </row>
    <row r="126" spans="1:130" s="230" customFormat="1" ht="26.25" customHeight="1" thickBot="1" x14ac:dyDescent="0.25">
      <c r="A126" s="856"/>
      <c r="B126" s="857"/>
      <c r="C126" s="851" t="s">
        <v>474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416</v>
      </c>
      <c r="AB126" s="816"/>
      <c r="AC126" s="816"/>
      <c r="AD126" s="816"/>
      <c r="AE126" s="817"/>
      <c r="AF126" s="818" t="s">
        <v>416</v>
      </c>
      <c r="AG126" s="816"/>
      <c r="AH126" s="816"/>
      <c r="AI126" s="816"/>
      <c r="AJ126" s="817"/>
      <c r="AK126" s="818" t="s">
        <v>140</v>
      </c>
      <c r="AL126" s="816"/>
      <c r="AM126" s="816"/>
      <c r="AN126" s="816"/>
      <c r="AO126" s="817"/>
      <c r="AP126" s="860" t="s">
        <v>140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491</v>
      </c>
      <c r="CQ126" s="788"/>
      <c r="CR126" s="788"/>
      <c r="CS126" s="788"/>
      <c r="CT126" s="788"/>
      <c r="CU126" s="788"/>
      <c r="CV126" s="788"/>
      <c r="CW126" s="788"/>
      <c r="CX126" s="788"/>
      <c r="CY126" s="788"/>
      <c r="CZ126" s="788"/>
      <c r="DA126" s="788"/>
      <c r="DB126" s="788"/>
      <c r="DC126" s="788"/>
      <c r="DD126" s="788"/>
      <c r="DE126" s="788"/>
      <c r="DF126" s="789"/>
      <c r="DG126" s="852" t="s">
        <v>471</v>
      </c>
      <c r="DH126" s="853"/>
      <c r="DI126" s="853"/>
      <c r="DJ126" s="853"/>
      <c r="DK126" s="853"/>
      <c r="DL126" s="853" t="s">
        <v>140</v>
      </c>
      <c r="DM126" s="853"/>
      <c r="DN126" s="853"/>
      <c r="DO126" s="853"/>
      <c r="DP126" s="853"/>
      <c r="DQ126" s="853" t="s">
        <v>472</v>
      </c>
      <c r="DR126" s="853"/>
      <c r="DS126" s="853"/>
      <c r="DT126" s="853"/>
      <c r="DU126" s="853"/>
      <c r="DV126" s="830" t="s">
        <v>416</v>
      </c>
      <c r="DW126" s="830"/>
      <c r="DX126" s="830"/>
      <c r="DY126" s="830"/>
      <c r="DZ126" s="831"/>
    </row>
    <row r="127" spans="1:130" s="230" customFormat="1" ht="26.25" customHeight="1" x14ac:dyDescent="0.2">
      <c r="A127" s="858"/>
      <c r="B127" s="859"/>
      <c r="C127" s="874" t="s">
        <v>492</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471</v>
      </c>
      <c r="AB127" s="816"/>
      <c r="AC127" s="816"/>
      <c r="AD127" s="816"/>
      <c r="AE127" s="817"/>
      <c r="AF127" s="818" t="s">
        <v>140</v>
      </c>
      <c r="AG127" s="816"/>
      <c r="AH127" s="816"/>
      <c r="AI127" s="816"/>
      <c r="AJ127" s="817"/>
      <c r="AK127" s="818" t="s">
        <v>464</v>
      </c>
      <c r="AL127" s="816"/>
      <c r="AM127" s="816"/>
      <c r="AN127" s="816"/>
      <c r="AO127" s="817"/>
      <c r="AP127" s="860" t="s">
        <v>140</v>
      </c>
      <c r="AQ127" s="861"/>
      <c r="AR127" s="861"/>
      <c r="AS127" s="861"/>
      <c r="AT127" s="862"/>
      <c r="AU127" s="232"/>
      <c r="AV127" s="232"/>
      <c r="AW127" s="232"/>
      <c r="AX127" s="877" t="s">
        <v>493</v>
      </c>
      <c r="AY127" s="848"/>
      <c r="AZ127" s="848"/>
      <c r="BA127" s="848"/>
      <c r="BB127" s="848"/>
      <c r="BC127" s="848"/>
      <c r="BD127" s="848"/>
      <c r="BE127" s="849"/>
      <c r="BF127" s="847" t="s">
        <v>494</v>
      </c>
      <c r="BG127" s="848"/>
      <c r="BH127" s="848"/>
      <c r="BI127" s="848"/>
      <c r="BJ127" s="848"/>
      <c r="BK127" s="848"/>
      <c r="BL127" s="849"/>
      <c r="BM127" s="847" t="s">
        <v>495</v>
      </c>
      <c r="BN127" s="848"/>
      <c r="BO127" s="848"/>
      <c r="BP127" s="848"/>
      <c r="BQ127" s="848"/>
      <c r="BR127" s="848"/>
      <c r="BS127" s="849"/>
      <c r="BT127" s="847" t="s">
        <v>496</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497</v>
      </c>
      <c r="CQ127" s="788"/>
      <c r="CR127" s="788"/>
      <c r="CS127" s="788"/>
      <c r="CT127" s="788"/>
      <c r="CU127" s="788"/>
      <c r="CV127" s="788"/>
      <c r="CW127" s="788"/>
      <c r="CX127" s="788"/>
      <c r="CY127" s="788"/>
      <c r="CZ127" s="788"/>
      <c r="DA127" s="788"/>
      <c r="DB127" s="788"/>
      <c r="DC127" s="788"/>
      <c r="DD127" s="788"/>
      <c r="DE127" s="788"/>
      <c r="DF127" s="789"/>
      <c r="DG127" s="852" t="s">
        <v>471</v>
      </c>
      <c r="DH127" s="853"/>
      <c r="DI127" s="853"/>
      <c r="DJ127" s="853"/>
      <c r="DK127" s="853"/>
      <c r="DL127" s="853" t="s">
        <v>416</v>
      </c>
      <c r="DM127" s="853"/>
      <c r="DN127" s="853"/>
      <c r="DO127" s="853"/>
      <c r="DP127" s="853"/>
      <c r="DQ127" s="853" t="s">
        <v>416</v>
      </c>
      <c r="DR127" s="853"/>
      <c r="DS127" s="853"/>
      <c r="DT127" s="853"/>
      <c r="DU127" s="853"/>
      <c r="DV127" s="830" t="s">
        <v>140</v>
      </c>
      <c r="DW127" s="830"/>
      <c r="DX127" s="830"/>
      <c r="DY127" s="830"/>
      <c r="DZ127" s="831"/>
    </row>
    <row r="128" spans="1:130" s="230" customFormat="1" ht="26.25" customHeight="1" thickBot="1" x14ac:dyDescent="0.25">
      <c r="A128" s="832" t="s">
        <v>498</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499</v>
      </c>
      <c r="X128" s="834"/>
      <c r="Y128" s="834"/>
      <c r="Z128" s="835"/>
      <c r="AA128" s="836">
        <v>1374634</v>
      </c>
      <c r="AB128" s="837"/>
      <c r="AC128" s="837"/>
      <c r="AD128" s="837"/>
      <c r="AE128" s="838"/>
      <c r="AF128" s="839">
        <v>1446912</v>
      </c>
      <c r="AG128" s="837"/>
      <c r="AH128" s="837"/>
      <c r="AI128" s="837"/>
      <c r="AJ128" s="838"/>
      <c r="AK128" s="839">
        <v>1334951</v>
      </c>
      <c r="AL128" s="837"/>
      <c r="AM128" s="837"/>
      <c r="AN128" s="837"/>
      <c r="AO128" s="838"/>
      <c r="AP128" s="840"/>
      <c r="AQ128" s="841"/>
      <c r="AR128" s="841"/>
      <c r="AS128" s="841"/>
      <c r="AT128" s="842"/>
      <c r="AU128" s="232"/>
      <c r="AV128" s="232"/>
      <c r="AW128" s="232"/>
      <c r="AX128" s="843" t="s">
        <v>500</v>
      </c>
      <c r="AY128" s="844"/>
      <c r="AZ128" s="844"/>
      <c r="BA128" s="844"/>
      <c r="BB128" s="844"/>
      <c r="BC128" s="844"/>
      <c r="BD128" s="844"/>
      <c r="BE128" s="845"/>
      <c r="BF128" s="822" t="s">
        <v>416</v>
      </c>
      <c r="BG128" s="823"/>
      <c r="BH128" s="823"/>
      <c r="BI128" s="823"/>
      <c r="BJ128" s="823"/>
      <c r="BK128" s="823"/>
      <c r="BL128" s="846"/>
      <c r="BM128" s="822">
        <v>12.07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501</v>
      </c>
      <c r="CQ128" s="766"/>
      <c r="CR128" s="766"/>
      <c r="CS128" s="766"/>
      <c r="CT128" s="766"/>
      <c r="CU128" s="766"/>
      <c r="CV128" s="766"/>
      <c r="CW128" s="766"/>
      <c r="CX128" s="766"/>
      <c r="CY128" s="766"/>
      <c r="CZ128" s="766"/>
      <c r="DA128" s="766"/>
      <c r="DB128" s="766"/>
      <c r="DC128" s="766"/>
      <c r="DD128" s="766"/>
      <c r="DE128" s="766"/>
      <c r="DF128" s="767"/>
      <c r="DG128" s="826" t="s">
        <v>140</v>
      </c>
      <c r="DH128" s="827"/>
      <c r="DI128" s="827"/>
      <c r="DJ128" s="827"/>
      <c r="DK128" s="827"/>
      <c r="DL128" s="827" t="s">
        <v>471</v>
      </c>
      <c r="DM128" s="827"/>
      <c r="DN128" s="827"/>
      <c r="DO128" s="827"/>
      <c r="DP128" s="827"/>
      <c r="DQ128" s="827" t="s">
        <v>416</v>
      </c>
      <c r="DR128" s="827"/>
      <c r="DS128" s="827"/>
      <c r="DT128" s="827"/>
      <c r="DU128" s="827"/>
      <c r="DV128" s="828" t="s">
        <v>471</v>
      </c>
      <c r="DW128" s="828"/>
      <c r="DX128" s="828"/>
      <c r="DY128" s="828"/>
      <c r="DZ128" s="829"/>
    </row>
    <row r="129" spans="1:131" s="230" customFormat="1" ht="26.25" customHeight="1" x14ac:dyDescent="0.2">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502</v>
      </c>
      <c r="X129" s="813"/>
      <c r="Y129" s="813"/>
      <c r="Z129" s="814"/>
      <c r="AA129" s="815">
        <v>24749858</v>
      </c>
      <c r="AB129" s="816"/>
      <c r="AC129" s="816"/>
      <c r="AD129" s="816"/>
      <c r="AE129" s="817"/>
      <c r="AF129" s="818">
        <v>25770953</v>
      </c>
      <c r="AG129" s="816"/>
      <c r="AH129" s="816"/>
      <c r="AI129" s="816"/>
      <c r="AJ129" s="817"/>
      <c r="AK129" s="818">
        <v>25190391</v>
      </c>
      <c r="AL129" s="816"/>
      <c r="AM129" s="816"/>
      <c r="AN129" s="816"/>
      <c r="AO129" s="817"/>
      <c r="AP129" s="819"/>
      <c r="AQ129" s="820"/>
      <c r="AR129" s="820"/>
      <c r="AS129" s="820"/>
      <c r="AT129" s="821"/>
      <c r="AU129" s="233"/>
      <c r="AV129" s="233"/>
      <c r="AW129" s="233"/>
      <c r="AX129" s="787" t="s">
        <v>503</v>
      </c>
      <c r="AY129" s="788"/>
      <c r="AZ129" s="788"/>
      <c r="BA129" s="788"/>
      <c r="BB129" s="788"/>
      <c r="BC129" s="788"/>
      <c r="BD129" s="788"/>
      <c r="BE129" s="789"/>
      <c r="BF129" s="806" t="s">
        <v>140</v>
      </c>
      <c r="BG129" s="807"/>
      <c r="BH129" s="807"/>
      <c r="BI129" s="807"/>
      <c r="BJ129" s="807"/>
      <c r="BK129" s="807"/>
      <c r="BL129" s="808"/>
      <c r="BM129" s="806">
        <v>17.07</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504</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505</v>
      </c>
      <c r="X130" s="813"/>
      <c r="Y130" s="813"/>
      <c r="Z130" s="814"/>
      <c r="AA130" s="815">
        <v>3351133</v>
      </c>
      <c r="AB130" s="816"/>
      <c r="AC130" s="816"/>
      <c r="AD130" s="816"/>
      <c r="AE130" s="817"/>
      <c r="AF130" s="818">
        <v>3350686</v>
      </c>
      <c r="AG130" s="816"/>
      <c r="AH130" s="816"/>
      <c r="AI130" s="816"/>
      <c r="AJ130" s="817"/>
      <c r="AK130" s="818">
        <v>3355372</v>
      </c>
      <c r="AL130" s="816"/>
      <c r="AM130" s="816"/>
      <c r="AN130" s="816"/>
      <c r="AO130" s="817"/>
      <c r="AP130" s="819"/>
      <c r="AQ130" s="820"/>
      <c r="AR130" s="820"/>
      <c r="AS130" s="820"/>
      <c r="AT130" s="821"/>
      <c r="AU130" s="233"/>
      <c r="AV130" s="233"/>
      <c r="AW130" s="233"/>
      <c r="AX130" s="787" t="s">
        <v>506</v>
      </c>
      <c r="AY130" s="788"/>
      <c r="AZ130" s="788"/>
      <c r="BA130" s="788"/>
      <c r="BB130" s="788"/>
      <c r="BC130" s="788"/>
      <c r="BD130" s="788"/>
      <c r="BE130" s="789"/>
      <c r="BF130" s="790">
        <v>4.5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507</v>
      </c>
      <c r="X131" s="797"/>
      <c r="Y131" s="797"/>
      <c r="Z131" s="798"/>
      <c r="AA131" s="799">
        <v>21398725</v>
      </c>
      <c r="AB131" s="800"/>
      <c r="AC131" s="800"/>
      <c r="AD131" s="800"/>
      <c r="AE131" s="801"/>
      <c r="AF131" s="802">
        <v>22420267</v>
      </c>
      <c r="AG131" s="800"/>
      <c r="AH131" s="800"/>
      <c r="AI131" s="800"/>
      <c r="AJ131" s="801"/>
      <c r="AK131" s="802">
        <v>21835019</v>
      </c>
      <c r="AL131" s="800"/>
      <c r="AM131" s="800"/>
      <c r="AN131" s="800"/>
      <c r="AO131" s="801"/>
      <c r="AP131" s="803"/>
      <c r="AQ131" s="804"/>
      <c r="AR131" s="804"/>
      <c r="AS131" s="804"/>
      <c r="AT131" s="805"/>
      <c r="AU131" s="233"/>
      <c r="AV131" s="233"/>
      <c r="AW131" s="233"/>
      <c r="AX131" s="765" t="s">
        <v>508</v>
      </c>
      <c r="AY131" s="766"/>
      <c r="AZ131" s="766"/>
      <c r="BA131" s="766"/>
      <c r="BB131" s="766"/>
      <c r="BC131" s="766"/>
      <c r="BD131" s="766"/>
      <c r="BE131" s="767"/>
      <c r="BF131" s="768" t="s">
        <v>416</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509</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510</v>
      </c>
      <c r="W132" s="778"/>
      <c r="X132" s="778"/>
      <c r="Y132" s="778"/>
      <c r="Z132" s="779"/>
      <c r="AA132" s="780">
        <v>4.1090111680000003</v>
      </c>
      <c r="AB132" s="781"/>
      <c r="AC132" s="781"/>
      <c r="AD132" s="781"/>
      <c r="AE132" s="782"/>
      <c r="AF132" s="783">
        <v>5.9776005339999996</v>
      </c>
      <c r="AG132" s="781"/>
      <c r="AH132" s="781"/>
      <c r="AI132" s="781"/>
      <c r="AJ132" s="782"/>
      <c r="AK132" s="783">
        <v>3.4606290020000001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511</v>
      </c>
      <c r="W133" s="757"/>
      <c r="X133" s="757"/>
      <c r="Y133" s="757"/>
      <c r="Z133" s="758"/>
      <c r="AA133" s="759">
        <v>6.2</v>
      </c>
      <c r="AB133" s="760"/>
      <c r="AC133" s="760"/>
      <c r="AD133" s="760"/>
      <c r="AE133" s="761"/>
      <c r="AF133" s="759">
        <v>6.5</v>
      </c>
      <c r="AG133" s="760"/>
      <c r="AH133" s="760"/>
      <c r="AI133" s="760"/>
      <c r="AJ133" s="761"/>
      <c r="AK133" s="759">
        <v>4.5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7asmB3kkcLitjyXcZXQYcZ/GspJ2JJDdSipgKLq/h3W+3KXK7EFQimdMiaUk708Da96kplPlBDxTHqc2cMRX6Q==" saltValue="srP9Kbzs+c5cXMDlwRVDJ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5FDA7-31F1-44A5-AC9E-43B5BEE0704F}">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512</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o8vyETewyI5cPzEU61nokJVPu60sf9LSorSQyJy9hfzdz1rHrv9iTyfEnj0elsVyXE+JlAayJ31haUCLtVB5HA==" saltValue="ccFr05JbHfKUSbpjwyNAdw==" spinCount="100000" sheet="1" objects="1" scenarios="1"/>
  <dataConsolidate/>
  <phoneticPr fontId="2"/>
  <printOptions horizontalCentered="1" verticalCentered="1"/>
  <pageMargins left="0" right="0" top="0" bottom="0" header="0" footer="0"/>
  <pageSetup paperSize="9" scale="44" orientation="landscape"/>
  <headerFooter alignWithMargins="0">
    <oddFooter>&amp;C&amp;P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h/3OQuIFrJkG5rfvv0hPMpAScFm9wYstQB2M+qZGXefJ/y39kVaZE3ahgYi+fVmBl6/o/IQ/hEMLjarTB42Hw==" saltValue="U8afRKdrq2S98E06N48L/Q==" spinCount="100000" sheet="1" objects="1" scenarios="1"/>
  <dataConsolidate/>
  <phoneticPr fontId="2"/>
  <printOptions horizontalCentered="1" verticalCentered="1"/>
  <pageMargins left="0" right="0" top="0" bottom="0" header="0" footer="0"/>
  <pageSetup paperSize="9" scale="48" orientation="landscape"/>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515</v>
      </c>
      <c r="AP7" s="272"/>
      <c r="AQ7" s="273" t="s">
        <v>516</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517</v>
      </c>
      <c r="AQ8" s="279" t="s">
        <v>518</v>
      </c>
      <c r="AR8" s="280" t="s">
        <v>519</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520</v>
      </c>
      <c r="AL9" s="1167"/>
      <c r="AM9" s="1167"/>
      <c r="AN9" s="1168"/>
      <c r="AO9" s="281">
        <v>5699059</v>
      </c>
      <c r="AP9" s="281">
        <v>48588</v>
      </c>
      <c r="AQ9" s="282">
        <v>62374</v>
      </c>
      <c r="AR9" s="283">
        <v>-22.1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521</v>
      </c>
      <c r="AL10" s="1167"/>
      <c r="AM10" s="1167"/>
      <c r="AN10" s="1168"/>
      <c r="AO10" s="284">
        <v>1165338</v>
      </c>
      <c r="AP10" s="284">
        <v>9935</v>
      </c>
      <c r="AQ10" s="285">
        <v>4230</v>
      </c>
      <c r="AR10" s="286">
        <v>134.9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522</v>
      </c>
      <c r="AL11" s="1167"/>
      <c r="AM11" s="1167"/>
      <c r="AN11" s="1168"/>
      <c r="AO11" s="284">
        <v>46971</v>
      </c>
      <c r="AP11" s="284">
        <v>400</v>
      </c>
      <c r="AQ11" s="285">
        <v>601</v>
      </c>
      <c r="AR11" s="286">
        <v>-33.4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523</v>
      </c>
      <c r="AL12" s="1167"/>
      <c r="AM12" s="1167"/>
      <c r="AN12" s="1168"/>
      <c r="AO12" s="284" t="s">
        <v>524</v>
      </c>
      <c r="AP12" s="284" t="s">
        <v>524</v>
      </c>
      <c r="AQ12" s="285">
        <v>13</v>
      </c>
      <c r="AR12" s="286" t="s">
        <v>524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525</v>
      </c>
      <c r="AL13" s="1167"/>
      <c r="AM13" s="1167"/>
      <c r="AN13" s="1168"/>
      <c r="AO13" s="284">
        <v>335410</v>
      </c>
      <c r="AP13" s="284">
        <v>2860</v>
      </c>
      <c r="AQ13" s="285">
        <v>2559</v>
      </c>
      <c r="AR13" s="286">
        <v>11.8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526</v>
      </c>
      <c r="AL14" s="1167"/>
      <c r="AM14" s="1167"/>
      <c r="AN14" s="1168"/>
      <c r="AO14" s="284">
        <v>59187</v>
      </c>
      <c r="AP14" s="284">
        <v>505</v>
      </c>
      <c r="AQ14" s="285">
        <v>1133</v>
      </c>
      <c r="AR14" s="286">
        <v>-55.4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527</v>
      </c>
      <c r="AL15" s="1170"/>
      <c r="AM15" s="1170"/>
      <c r="AN15" s="1171"/>
      <c r="AO15" s="284">
        <v>-256267</v>
      </c>
      <c r="AP15" s="284">
        <v>-2185</v>
      </c>
      <c r="AQ15" s="285">
        <v>-4006</v>
      </c>
      <c r="AR15" s="286">
        <v>-45.5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189</v>
      </c>
      <c r="AL16" s="1170"/>
      <c r="AM16" s="1170"/>
      <c r="AN16" s="1171"/>
      <c r="AO16" s="284">
        <v>7049698</v>
      </c>
      <c r="AP16" s="284">
        <v>60103</v>
      </c>
      <c r="AQ16" s="285">
        <v>66904</v>
      </c>
      <c r="AR16" s="286">
        <v>-10.199999999999999</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532</v>
      </c>
      <c r="AL21" s="1173"/>
      <c r="AM21" s="1173"/>
      <c r="AN21" s="1174"/>
      <c r="AO21" s="297">
        <v>4.68</v>
      </c>
      <c r="AP21" s="298">
        <v>6.16</v>
      </c>
      <c r="AQ21" s="299">
        <v>-1.48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533</v>
      </c>
      <c r="AL22" s="1173"/>
      <c r="AM22" s="1173"/>
      <c r="AN22" s="1174"/>
      <c r="AO22" s="302">
        <v>97.2</v>
      </c>
      <c r="AP22" s="303">
        <v>98.9</v>
      </c>
      <c r="AQ22" s="304">
        <v>-1.7</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534</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515</v>
      </c>
      <c r="AP30" s="272"/>
      <c r="AQ30" s="273" t="s">
        <v>516</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517</v>
      </c>
      <c r="AQ31" s="279" t="s">
        <v>518</v>
      </c>
      <c r="AR31" s="280" t="s">
        <v>519</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537</v>
      </c>
      <c r="AL32" s="1157"/>
      <c r="AM32" s="1157"/>
      <c r="AN32" s="1158"/>
      <c r="AO32" s="312">
        <v>3780961</v>
      </c>
      <c r="AP32" s="312">
        <v>32235</v>
      </c>
      <c r="AQ32" s="313">
        <v>33699</v>
      </c>
      <c r="AR32" s="314">
        <v>-4.3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538</v>
      </c>
      <c r="AL33" s="1157"/>
      <c r="AM33" s="1157"/>
      <c r="AN33" s="1158"/>
      <c r="AO33" s="312" t="s">
        <v>524</v>
      </c>
      <c r="AP33" s="312" t="s">
        <v>524</v>
      </c>
      <c r="AQ33" s="313" t="s">
        <v>524</v>
      </c>
      <c r="AR33" s="314" t="s">
        <v>524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539</v>
      </c>
      <c r="AL34" s="1157"/>
      <c r="AM34" s="1157"/>
      <c r="AN34" s="1158"/>
      <c r="AO34" s="312" t="s">
        <v>524</v>
      </c>
      <c r="AP34" s="312" t="s">
        <v>524</v>
      </c>
      <c r="AQ34" s="313">
        <v>23</v>
      </c>
      <c r="AR34" s="314" t="s">
        <v>524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540</v>
      </c>
      <c r="AL35" s="1157"/>
      <c r="AM35" s="1157"/>
      <c r="AN35" s="1158"/>
      <c r="AO35" s="312">
        <v>1469794</v>
      </c>
      <c r="AP35" s="312">
        <v>12531</v>
      </c>
      <c r="AQ35" s="313">
        <v>5771</v>
      </c>
      <c r="AR35" s="314">
        <v>117.1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541</v>
      </c>
      <c r="AL36" s="1157"/>
      <c r="AM36" s="1157"/>
      <c r="AN36" s="1158"/>
      <c r="AO36" s="312">
        <v>195197</v>
      </c>
      <c r="AP36" s="312">
        <v>1664</v>
      </c>
      <c r="AQ36" s="313">
        <v>1158</v>
      </c>
      <c r="AR36" s="314">
        <v>43.7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542</v>
      </c>
      <c r="AL37" s="1157"/>
      <c r="AM37" s="1157"/>
      <c r="AN37" s="1158"/>
      <c r="AO37" s="312" t="s">
        <v>524</v>
      </c>
      <c r="AP37" s="312" t="s">
        <v>524</v>
      </c>
      <c r="AQ37" s="313">
        <v>631</v>
      </c>
      <c r="AR37" s="314" t="s">
        <v>524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543</v>
      </c>
      <c r="AL38" s="1160"/>
      <c r="AM38" s="1160"/>
      <c r="AN38" s="1161"/>
      <c r="AO38" s="315" t="s">
        <v>524</v>
      </c>
      <c r="AP38" s="315" t="s">
        <v>524</v>
      </c>
      <c r="AQ38" s="316">
        <v>0</v>
      </c>
      <c r="AR38" s="304" t="s">
        <v>524</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544</v>
      </c>
      <c r="AL39" s="1160"/>
      <c r="AM39" s="1160"/>
      <c r="AN39" s="1161"/>
      <c r="AO39" s="312">
        <v>-1334951</v>
      </c>
      <c r="AP39" s="312">
        <v>-11381</v>
      </c>
      <c r="AQ39" s="313">
        <v>-6112</v>
      </c>
      <c r="AR39" s="314">
        <v>86.2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545</v>
      </c>
      <c r="AL40" s="1157"/>
      <c r="AM40" s="1157"/>
      <c r="AN40" s="1158"/>
      <c r="AO40" s="312">
        <v>-3355372</v>
      </c>
      <c r="AP40" s="312">
        <v>-28607</v>
      </c>
      <c r="AQ40" s="313">
        <v>-25565</v>
      </c>
      <c r="AR40" s="314">
        <v>11.9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302</v>
      </c>
      <c r="AL41" s="1163"/>
      <c r="AM41" s="1163"/>
      <c r="AN41" s="1164"/>
      <c r="AO41" s="312">
        <v>755629</v>
      </c>
      <c r="AP41" s="312">
        <v>6442</v>
      </c>
      <c r="AQ41" s="313">
        <v>9604</v>
      </c>
      <c r="AR41" s="314">
        <v>-32.9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515</v>
      </c>
      <c r="AN49" s="1151" t="s">
        <v>549</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550</v>
      </c>
      <c r="AO50" s="329" t="s">
        <v>551</v>
      </c>
      <c r="AP50" s="330" t="s">
        <v>552</v>
      </c>
      <c r="AQ50" s="331" t="s">
        <v>553</v>
      </c>
      <c r="AR50" s="332" t="s">
        <v>554</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2875325</v>
      </c>
      <c r="AN51" s="334">
        <v>23810</v>
      </c>
      <c r="AO51" s="335">
        <v>-1.2</v>
      </c>
      <c r="AP51" s="336">
        <v>46402</v>
      </c>
      <c r="AQ51" s="337">
        <v>-11.3</v>
      </c>
      <c r="AR51" s="338">
        <v>10.1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1280158</v>
      </c>
      <c r="AN52" s="342">
        <v>10601</v>
      </c>
      <c r="AO52" s="343">
        <v>52.6</v>
      </c>
      <c r="AP52" s="344">
        <v>26897</v>
      </c>
      <c r="AQ52" s="345">
        <v>-6.3</v>
      </c>
      <c r="AR52" s="346">
        <v>58.9</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4343771</v>
      </c>
      <c r="AN53" s="334">
        <v>36112</v>
      </c>
      <c r="AO53" s="335">
        <v>51.7</v>
      </c>
      <c r="AP53" s="336">
        <v>66343</v>
      </c>
      <c r="AQ53" s="337">
        <v>43</v>
      </c>
      <c r="AR53" s="338">
        <v>8.6999999999999993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2442319</v>
      </c>
      <c r="AN54" s="342">
        <v>20304</v>
      </c>
      <c r="AO54" s="343">
        <v>91.5</v>
      </c>
      <c r="AP54" s="344">
        <v>34529</v>
      </c>
      <c r="AQ54" s="345">
        <v>28.4</v>
      </c>
      <c r="AR54" s="346">
        <v>63.1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4669956</v>
      </c>
      <c r="AN55" s="334">
        <v>39095</v>
      </c>
      <c r="AO55" s="335">
        <v>8.3000000000000007</v>
      </c>
      <c r="AP55" s="336">
        <v>56416</v>
      </c>
      <c r="AQ55" s="337">
        <v>-15</v>
      </c>
      <c r="AR55" s="338">
        <v>23.3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2429295</v>
      </c>
      <c r="AN56" s="342">
        <v>20337</v>
      </c>
      <c r="AO56" s="343">
        <v>0.2</v>
      </c>
      <c r="AP56" s="344">
        <v>32623</v>
      </c>
      <c r="AQ56" s="345">
        <v>-5.5</v>
      </c>
      <c r="AR56" s="346">
        <v>5.7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3270479</v>
      </c>
      <c r="AN57" s="334">
        <v>27640</v>
      </c>
      <c r="AO57" s="335">
        <v>-29.3</v>
      </c>
      <c r="AP57" s="336">
        <v>43955</v>
      </c>
      <c r="AQ57" s="337">
        <v>-22.1</v>
      </c>
      <c r="AR57" s="338">
        <v>-7.2</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1947780</v>
      </c>
      <c r="AN58" s="342">
        <v>16461</v>
      </c>
      <c r="AO58" s="343">
        <v>-19.100000000000001</v>
      </c>
      <c r="AP58" s="344">
        <v>21318</v>
      </c>
      <c r="AQ58" s="345">
        <v>-34.700000000000003</v>
      </c>
      <c r="AR58" s="346">
        <v>15.6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3937717</v>
      </c>
      <c r="AN59" s="334">
        <v>33571</v>
      </c>
      <c r="AO59" s="335">
        <v>21.5</v>
      </c>
      <c r="AP59" s="336">
        <v>41921</v>
      </c>
      <c r="AQ59" s="337">
        <v>-4.5999999999999996</v>
      </c>
      <c r="AR59" s="338">
        <v>26.1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2073418</v>
      </c>
      <c r="AN60" s="342">
        <v>17677</v>
      </c>
      <c r="AO60" s="343">
        <v>7.4</v>
      </c>
      <c r="AP60" s="344">
        <v>21655</v>
      </c>
      <c r="AQ60" s="345">
        <v>1.6</v>
      </c>
      <c r="AR60" s="346">
        <v>5.8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3819450</v>
      </c>
      <c r="AN61" s="349">
        <v>32046</v>
      </c>
      <c r="AO61" s="350">
        <v>10.199999999999999</v>
      </c>
      <c r="AP61" s="351">
        <v>51007</v>
      </c>
      <c r="AQ61" s="352">
        <v>-2</v>
      </c>
      <c r="AR61" s="338">
        <v>12.2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2034594</v>
      </c>
      <c r="AN62" s="342">
        <v>17076</v>
      </c>
      <c r="AO62" s="343">
        <v>26.5</v>
      </c>
      <c r="AP62" s="344">
        <v>27404</v>
      </c>
      <c r="AQ62" s="345">
        <v>-3.3</v>
      </c>
      <c r="AR62" s="346">
        <v>29.8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IHcTittZm3IFJtqOL9cUX7Ubpto7RXBwc1AcDg4QugiaHeayA1rj40LF7cwcP269+XItUNj9FTdC8k5kwae1+g==" saltValue="JVsPiZaCa4c7+Zjazmt4h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563</v>
      </c>
    </row>
    <row r="121" spans="125:125" ht="13.5" hidden="1" customHeight="1" x14ac:dyDescent="0.2">
      <c r="DU121" s="259"/>
    </row>
  </sheetData>
  <sheetProtection algorithmName="SHA-512" hashValue="XO2vTM4P3uSuVNhxC4L0RI5jLI869syEBy5FmvV1pWru2p8Rua+c8d4vIhBBwRztJOwMJfc0/JI+DilVuwDXYQ==" saltValue="B5f9Y2P5kfSOjUjnqHGB+A=="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564</v>
      </c>
    </row>
  </sheetData>
  <sheetProtection algorithmName="SHA-512" hashValue="8WqfB4MkYmSS3Zcj9RgRvXXJaCIqRvts5y25PtX7JOmHFlFVRlN8PVRROR0V9wfIy+7F7e3hOtK6SMo9clW7YA==" saltValue="Hg3hDrgxPR6MQsyYrIAmxA=="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2">
      <c r="B47" s="10"/>
      <c r="C47" s="1175" t="s">
        <v>3</v>
      </c>
      <c r="D47" s="1175"/>
      <c r="E47" s="1176"/>
      <c r="F47" s="11">
        <v>19.89</v>
      </c>
      <c r="G47" s="12">
        <v>18.28</v>
      </c>
      <c r="H47" s="12">
        <v>19.05</v>
      </c>
      <c r="I47" s="12">
        <v>19.23</v>
      </c>
      <c r="J47" s="13">
        <v>19.7</v>
      </c>
    </row>
    <row r="48" spans="2:10" ht="57.75" customHeight="1" x14ac:dyDescent="0.2">
      <c r="B48" s="14"/>
      <c r="C48" s="1177" t="s">
        <v>4</v>
      </c>
      <c r="D48" s="1177"/>
      <c r="E48" s="1178"/>
      <c r="F48" s="15">
        <v>3.31</v>
      </c>
      <c r="G48" s="16">
        <v>2.37</v>
      </c>
      <c r="H48" s="16">
        <v>4.3899999999999997</v>
      </c>
      <c r="I48" s="16">
        <v>5.54</v>
      </c>
      <c r="J48" s="17">
        <v>5.03</v>
      </c>
    </row>
    <row r="49" spans="2:10" ht="57.75" customHeight="1" thickBot="1" x14ac:dyDescent="0.25">
      <c r="B49" s="18"/>
      <c r="C49" s="1179" t="s">
        <v>5</v>
      </c>
      <c r="D49" s="1179"/>
      <c r="E49" s="1180"/>
      <c r="F49" s="19">
        <v>0.66</v>
      </c>
      <c r="G49" s="20" t="s">
        <v>570</v>
      </c>
      <c r="H49" s="20">
        <v>3.25</v>
      </c>
      <c r="I49" s="20">
        <v>2.2599999999999998</v>
      </c>
      <c r="J49" s="21" t="s">
        <v>571</v>
      </c>
    </row>
    <row r="50" spans="2:10" ht="13.2" x14ac:dyDescent="0.2"/>
  </sheetData>
  <sheetProtection algorithmName="SHA-512" hashValue="YlZhM4+faJAswRjpcHQXnCrtYahIogepXWBU3DZ/vwcTXRm8zYujMVAYqHrPgrIEYywrloZan7xRlUiM4nBSvg==" saltValue="FJmMD+rEhwAK4Hqu8gPV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小松　大輝</cp:lastModifiedBy>
  <dcterms:modified xsi:type="dcterms:W3CDTF">2024-09-25T06:44:03Z</dcterms:modified>
</cp:coreProperties>
</file>